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gabri\Documents\TRIMESTRALES\TRIMESTRALES 2023\1ER TRIM\ISAF\"/>
    </mc:Choice>
  </mc:AlternateContent>
  <xr:revisionPtr revIDLastSave="0" documentId="13_ncr:1_{8737CD0C-82CD-4F02-B053-D2825A935F7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euda Lgo pzo" sheetId="1" r:id="rId1"/>
    <sheet name="Deuda Publica" sheetId="2" r:id="rId2"/>
  </sheets>
  <definedNames>
    <definedName name="_xlnm.Print_Titles" localSheetId="1">'Deuda Publica'!$1:$8</definedName>
  </definedNames>
  <calcPr calcId="191029"/>
</workbook>
</file>

<file path=xl/calcChain.xml><?xml version="1.0" encoding="utf-8"?>
<calcChain xmlns="http://schemas.openxmlformats.org/spreadsheetml/2006/main">
  <c r="E10" i="2" l="1"/>
  <c r="D9" i="2"/>
  <c r="S14" i="1"/>
  <c r="R14" i="1"/>
  <c r="R10" i="1"/>
  <c r="S10" i="1"/>
  <c r="S17" i="1"/>
  <c r="R17" i="1"/>
  <c r="P17" i="1"/>
  <c r="N17" i="1"/>
  <c r="M17" i="1"/>
  <c r="N11" i="1" l="1"/>
  <c r="M11" i="1"/>
  <c r="S11" i="1"/>
  <c r="S18" i="1" s="1"/>
  <c r="R11" i="1"/>
  <c r="P11" i="1"/>
  <c r="N18" i="1" l="1"/>
  <c r="P18" i="1"/>
  <c r="M18" i="1"/>
  <c r="R18" i="1"/>
</calcChain>
</file>

<file path=xl/sharedStrings.xml><?xml version="1.0" encoding="utf-8"?>
<sst xmlns="http://schemas.openxmlformats.org/spreadsheetml/2006/main" count="634" uniqueCount="242">
  <si>
    <t>15 años</t>
  </si>
  <si>
    <t>Tipo de Obligacion Costitutiva de Deuda Publica</t>
  </si>
  <si>
    <t>Acreedor</t>
  </si>
  <si>
    <t>Clave Registro puiblico SHCP ( RPU)</t>
  </si>
  <si>
    <t>Clave de Registro Hacienda Estatal</t>
  </si>
  <si>
    <t>Fecha de Contratacion</t>
  </si>
  <si>
    <t>Plazo</t>
  </si>
  <si>
    <t>Tasa de Interes</t>
  </si>
  <si>
    <t>Sobretasa a</t>
  </si>
  <si>
    <t>Garantia</t>
  </si>
  <si>
    <t>Fuente de pago</t>
  </si>
  <si>
    <t>Destino</t>
  </si>
  <si>
    <t>Monto Original Contratado</t>
  </si>
  <si>
    <t>Saldo Inicial del Periodo</t>
  </si>
  <si>
    <t>Disposiciones del Periodo</t>
  </si>
  <si>
    <t>Amortizaciones Pagadas en el Periodo</t>
  </si>
  <si>
    <t>Reclasificaciones y Ajustes</t>
  </si>
  <si>
    <t>Saldo Final del Periodo</t>
  </si>
  <si>
    <t>Intereses pagados del Periodo</t>
  </si>
  <si>
    <t>Comisiones pagadas en el Periodo</t>
  </si>
  <si>
    <t>Otros Gastos de la Deuda</t>
  </si>
  <si>
    <t xml:space="preserve"> FFRES-0010-08 Fideicomiso Fondo Revolvente de Sonora</t>
  </si>
  <si>
    <t>Documentacion de autorizacion</t>
  </si>
  <si>
    <t>MUNICIPIO DE SANTA ANA, SONORA</t>
  </si>
  <si>
    <t>INFORME SOBRE LA SITUACION DE LA DEUDA PUBLICA</t>
  </si>
  <si>
    <t>TOTAL DEUDA PUBLICA A LARGO PLAZO</t>
  </si>
  <si>
    <t>Deuda Publica Directa</t>
  </si>
  <si>
    <t>Deuda Publica a Largo Plazo</t>
  </si>
  <si>
    <t>Deuda Publica a Corto Plazo</t>
  </si>
  <si>
    <t>Total Deuda Publica a Corto Plazo</t>
  </si>
  <si>
    <t>Total Deuda Publica Largo Plazo y Corto Plazo</t>
  </si>
  <si>
    <t>DEUDA PUBLICA AVALADA/CONTINGENTE</t>
  </si>
  <si>
    <t>Deuda Publica Avalada por el Ente Publico</t>
  </si>
  <si>
    <t>MEXICO</t>
  </si>
  <si>
    <t>PESOS</t>
  </si>
  <si>
    <t xml:space="preserve">      Fintegra Financiamiento SA de CV SOFOM, ENR</t>
  </si>
  <si>
    <t xml:space="preserve">      Contrato FFRES-0010-08 Mpio de Sta Ana</t>
  </si>
  <si>
    <t xml:space="preserve">   DOCUMENTOS COMERCIALES POR PAGAR A LARGO PLAZO</t>
  </si>
  <si>
    <t>DOCUMENTOS POR PAGAR A LARGO PLAZO</t>
  </si>
  <si>
    <t>PASIVO NO CIRCULANTE</t>
  </si>
  <si>
    <t xml:space="preserve">      Tinacos Mariana Trinitaria</t>
  </si>
  <si>
    <t xml:space="preserve">      Cemento Mariana Trinitaria</t>
  </si>
  <si>
    <t xml:space="preserve">      OTROS FONDOS DE TERCEROS EN GARANTIA Y/O ADMINISTRACION A CORTO PLAZO</t>
  </si>
  <si>
    <t xml:space="preserve">   OTROS FONDOS DE TERCEROS EN GARANTÍA Y/O ADMINISTRACIÓN A CORTO PLAZO</t>
  </si>
  <si>
    <t>FONDOS Y BIENES DE TERCEROS EN GARANTÍA Y/O ADMINISTRACIÓN A CORTO PLAZO</t>
  </si>
  <si>
    <t xml:space="preserve">      Otros Documentos por Pagas a Corto plazo</t>
  </si>
  <si>
    <t xml:space="preserve">   OTROS DOCUMENTOS POR PAGAR A CORTO PLAZO</t>
  </si>
  <si>
    <t>DOCUMENTOS POR PAGAR A CORTO PLAZO</t>
  </si>
  <si>
    <t xml:space="preserve">      Delio Rivera De la Cruz</t>
  </si>
  <si>
    <t xml:space="preserve">      Sergio Eleazar Martinez Quintanar</t>
  </si>
  <si>
    <t xml:space="preserve">      Ana Mariza Salazar Ortiz</t>
  </si>
  <si>
    <t xml:space="preserve">      Acreedores Diversos</t>
  </si>
  <si>
    <t xml:space="preserve">   OTRAS CUENTAS POR PAGAR A CORTO PLAZO</t>
  </si>
  <si>
    <t xml:space="preserve">      .5% Inpeccion y Vigilancia ( Obra Federal )</t>
  </si>
  <si>
    <t xml:space="preserve">      .02% Inspeccion y Vigilancia</t>
  </si>
  <si>
    <t xml:space="preserve">      0.2% ICIC</t>
  </si>
  <si>
    <t xml:space="preserve">      Retenciones y Contribuciones por Pagar a Corto Plazo</t>
  </si>
  <si>
    <t xml:space="preserve">      FOMEPADE  SA DE CV ( Aprecia Financiera )</t>
  </si>
  <si>
    <t xml:space="preserve">      Pension alimenticia</t>
  </si>
  <si>
    <t xml:space="preserve">      Otras Deducciones</t>
  </si>
  <si>
    <t xml:space="preserve">      Famsa (Impulsora Promobien SA de CV)</t>
  </si>
  <si>
    <t xml:space="preserve">      Deduccion General</t>
  </si>
  <si>
    <t xml:space="preserve">      Cuotas Sindicales</t>
  </si>
  <si>
    <t xml:space="preserve">      Seguro de Vida</t>
  </si>
  <si>
    <t xml:space="preserve">      ISR Hoorarios por Pagar</t>
  </si>
  <si>
    <t xml:space="preserve">      ISPT Por Pagar</t>
  </si>
  <si>
    <t xml:space="preserve">   RETENCIONES Y CONTRIBUCIONES POR PAGAR A CORTO PLAZO</t>
  </si>
  <si>
    <t xml:space="preserve">      PAGO DE INTERESES LARGO PLAZO</t>
  </si>
  <si>
    <t xml:space="preserve">   INTERESES, COMISIONES Y OTROS GASTOS DE LA DEUDA PÚBLICA POR PAGAR A CORTO PLAZO</t>
  </si>
  <si>
    <t xml:space="preserve">      PENSIONES</t>
  </si>
  <si>
    <t xml:space="preserve">      FOMENTO DEPORTIVO</t>
  </si>
  <si>
    <t xml:space="preserve">      BECAS EDUCATIVAS</t>
  </si>
  <si>
    <t xml:space="preserve">      AYUDAS SOCIALES A PERSONAS</t>
  </si>
  <si>
    <t xml:space="preserve">      TRANSFERENCIAS PARA GASTOS DE OPERACIÓN</t>
  </si>
  <si>
    <t xml:space="preserve">      TRANSFERENCIAS PARA SERVICIOS PERSONALES</t>
  </si>
  <si>
    <t xml:space="preserve">   TRANSFERENCIAS OTORGADAS POR PAGAR A CORTO PLAZO</t>
  </si>
  <si>
    <t xml:space="preserve">      INFRAESTRUCTURA Y EQUIPAMIENTO EN MATERIA DE AGUA POTABLE</t>
  </si>
  <si>
    <t xml:space="preserve">      REMODELACION Y REHABILITACION</t>
  </si>
  <si>
    <t xml:space="preserve">      Isabel Vasquez Tapia</t>
  </si>
  <si>
    <t xml:space="preserve">   CONTRATISTAS POR OBRAS PÚBLICAS POR PAGAR A CORTO PLAZO</t>
  </si>
  <si>
    <t xml:space="preserve">      BIENES INFORMATICOS</t>
  </si>
  <si>
    <t xml:space="preserve">      EDGAR ALAIN JIMENEZ GRAY </t>
  </si>
  <si>
    <t xml:space="preserve">      Jesus Aidan Samaniego Moreno</t>
  </si>
  <si>
    <t xml:space="preserve">      Karen Marlen Suarez Cruz</t>
  </si>
  <si>
    <t xml:space="preserve">      Alma Judith Ibarra Torres</t>
  </si>
  <si>
    <t xml:space="preserve">      Claudio Montero Alatorre</t>
  </si>
  <si>
    <t xml:space="preserve">      Abdiel Azai Monge Lugo</t>
  </si>
  <si>
    <t xml:space="preserve">      Irene Moreno Luque</t>
  </si>
  <si>
    <t xml:space="preserve">      Edgardo Rosas Manriquez</t>
  </si>
  <si>
    <t xml:space="preserve">      Jose Angel Gallego Grijalva</t>
  </si>
  <si>
    <t xml:space="preserve">      Maria de los Angeles Servin Verdugo</t>
  </si>
  <si>
    <t xml:space="preserve">      Distribuidora de Maquinaria del Norte SA de CV</t>
  </si>
  <si>
    <t xml:space="preserve">      Ramon Heberto Martinez Duran</t>
  </si>
  <si>
    <t xml:space="preserve">      Telma Leticia Tiznado Garcia</t>
  </si>
  <si>
    <t xml:space="preserve">      Procesos y Suministros GV SA de CV</t>
  </si>
  <si>
    <t xml:space="preserve">      Autozone de Mexico S de Rl de CV</t>
  </si>
  <si>
    <t xml:space="preserve">      Manuel Humberto Salazar Ahumada</t>
  </si>
  <si>
    <t xml:space="preserve">      Artemio Franceschi Ornelas</t>
  </si>
  <si>
    <t xml:space="preserve">      Yolanda Lopez Salazar</t>
  </si>
  <si>
    <t xml:space="preserve">      Janette Samaniego Duarte</t>
  </si>
  <si>
    <t xml:space="preserve">      Yadira Soto Suarez</t>
  </si>
  <si>
    <t xml:space="preserve">      Elvia Irene Lopez Yescas</t>
  </si>
  <si>
    <t xml:space="preserve">      Patronato de Bomberos de Santa Ana, Sonora A. C.</t>
  </si>
  <si>
    <t xml:space="preserve">      Francisca Irene Denton Ramirez</t>
  </si>
  <si>
    <t xml:space="preserve">      Jesus Javier Galindo Arvizu</t>
  </si>
  <si>
    <t xml:space="preserve">      Efrain Rodriguez Hopkins</t>
  </si>
  <si>
    <t xml:space="preserve">      Araceli Vivero Monge</t>
  </si>
  <si>
    <t xml:space="preserve">      Cadeco SA de CV</t>
  </si>
  <si>
    <t xml:space="preserve">      Maria Laura Medina Salazar</t>
  </si>
  <si>
    <t xml:space="preserve">      Guadalupe Araiza Salazar</t>
  </si>
  <si>
    <t xml:space="preserve">      Karla Patricia Hernandez Rivera</t>
  </si>
  <si>
    <t xml:space="preserve">      Victor Manuel Quintana Palomino</t>
  </si>
  <si>
    <t xml:space="preserve">      Ignacio Ayala Galindo</t>
  </si>
  <si>
    <t xml:space="preserve">      Vision XXI STG SA de CV</t>
  </si>
  <si>
    <t xml:space="preserve">      Comision Federal de Electricidad</t>
  </si>
  <si>
    <t xml:space="preserve">      Silvia Romero Arteaga</t>
  </si>
  <si>
    <t xml:space="preserve">      Telefonos de Mexico SA de CV</t>
  </si>
  <si>
    <t xml:space="preserve">      Deudas por Adquisición de Bienes Inmuebles, Muebles e Intangibles por Pagar a CP</t>
  </si>
  <si>
    <t xml:space="preserve">      SERVICIOS DE ADMINISTRACION DEL IMPUESTO PREDIAL</t>
  </si>
  <si>
    <t xml:space="preserve">      IMPUESTOS Y DERECHOS</t>
  </si>
  <si>
    <t xml:space="preserve">      GASTOS DE ORDEN SOCIAL Y CULTURAL</t>
  </si>
  <si>
    <t xml:space="preserve">      VIATICOS EN EL PAIS</t>
  </si>
  <si>
    <t xml:space="preserve">      SERVICIOS DE JARDINERIA Y FUMIGACION</t>
  </si>
  <si>
    <t xml:space="preserve">      MANTENIMIENTO Y CONSERVACION DE MAQUINARIA Y EQUIPO</t>
  </si>
  <si>
    <t xml:space="preserve">      MANTENIMIENTO Y CONSERVACION DE EQUIPO DE TRANSPORTE</t>
  </si>
  <si>
    <t xml:space="preserve">      FLETES Y MANIOBRAS</t>
  </si>
  <si>
    <t xml:space="preserve">      SEGUROS DE RESPONSABILIDAD PATRIMONIAL Y FIANZAS</t>
  </si>
  <si>
    <t xml:space="preserve">      SERVICIOS FINANCIEROS Y BANCARIOS</t>
  </si>
  <si>
    <t xml:space="preserve">      SERVICIOS LEGALES, DE CONTABILIDAD, AUDITORIAS Y RELACIONADOS</t>
  </si>
  <si>
    <t xml:space="preserve">      SERVICIOS DE ALUMBRADO PUBLICO</t>
  </si>
  <si>
    <t xml:space="preserve">      ENERGIA ELECTRICA</t>
  </si>
  <si>
    <t xml:space="preserve">      LUBRICANTES Y ADITIVOS</t>
  </si>
  <si>
    <t xml:space="preserve">      COMBUSTIBLES</t>
  </si>
  <si>
    <t xml:space="preserve">      MEDICINAS Y PRODUCTOS FARMACEUTICOS</t>
  </si>
  <si>
    <t xml:space="preserve">      PRODUCTOS ALIMENTICIOS PARA EL PERSONAL EN LAS INSTALACIONES</t>
  </si>
  <si>
    <t xml:space="preserve">      MATERIAL DE LIMPIEZA</t>
  </si>
  <si>
    <t xml:space="preserve">      MATERIALES Y UTILES DE IMPRESIÓN Y PRODUCCION</t>
  </si>
  <si>
    <t xml:space="preserve">      MATERIALES, UTILES Y EQUIPOS MENORES DE OFICINA</t>
  </si>
  <si>
    <t xml:space="preserve">      Deudas por Adquisición de Bienes y Contratación de Servicios por Pagar a CP</t>
  </si>
  <si>
    <t xml:space="preserve">   PROVEEDORES POR PAGAR A CORTO PLAZO</t>
  </si>
  <si>
    <t xml:space="preserve">      ESTIMULOS AL PERSONAL</t>
  </si>
  <si>
    <t xml:space="preserve">      Estímulos a servidores públicos por pagar a CP</t>
  </si>
  <si>
    <t xml:space="preserve">      OTRAS PRESTACIONES</t>
  </si>
  <si>
    <t xml:space="preserve">      BONO PARA DESPENSA</t>
  </si>
  <si>
    <t xml:space="preserve">      PAGO DE LIQUIDACIONES</t>
  </si>
  <si>
    <t xml:space="preserve">      Otras prestaciones sociales y económicas por pagar a CP</t>
  </si>
  <si>
    <t xml:space="preserve">      APORTACION POR SEGURO DE RETIRO AL ISSSTESON</t>
  </si>
  <si>
    <t xml:space="preserve">      APORTACIONES AL ISSSTE</t>
  </si>
  <si>
    <t xml:space="preserve">      Seguridad Social y Seguros por pagar a CP</t>
  </si>
  <si>
    <t xml:space="preserve">      BONO DE PRODUCTIVIDAD</t>
  </si>
  <si>
    <t xml:space="preserve">      ESTIMULOS AL PERSONAL DE CONFIANZA</t>
  </si>
  <si>
    <t xml:space="preserve">      REMUNERACIONES POR HORAS EXTRAORDINARIAS</t>
  </si>
  <si>
    <t xml:space="preserve">      PRIMAS DE VACACIONES Y DOMINICAL</t>
  </si>
  <si>
    <t xml:space="preserve">      PRIMAS POR AÑOS DE SERVICIOS EFECTIVOS PRESTADOS</t>
  </si>
  <si>
    <t xml:space="preserve">      Remuneraciones Adicionales y Especiales por Pagar a CP</t>
  </si>
  <si>
    <t xml:space="preserve">      SUELDOS BASE AL PERSONAL EVENTUAL</t>
  </si>
  <si>
    <t xml:space="preserve">      Remuneración por pagar al Personal de carácter transitorio a CP</t>
  </si>
  <si>
    <t xml:space="preserve">      REMUNERACIONES DIVERSAS</t>
  </si>
  <si>
    <t xml:space="preserve">      SUELDOS</t>
  </si>
  <si>
    <t xml:space="preserve">      DIETAS</t>
  </si>
  <si>
    <t xml:space="preserve">      Remuneración por pagar al Personal de carácter permanente a CP</t>
  </si>
  <si>
    <t xml:space="preserve">   SERVICIOS PERSONALES POR PAGAR A CORTO PLAZO</t>
  </si>
  <si>
    <t>CUENTAS POR PAGAR A CORTO PLAZO</t>
  </si>
  <si>
    <t>PASIVO CIRCULANTE</t>
  </si>
  <si>
    <t>PASIVO</t>
  </si>
  <si>
    <t>SALDO FINAL DEL PERIODO</t>
  </si>
  <si>
    <t>SALDO INICIAL DEL PERIODO</t>
  </si>
  <si>
    <t>INSTITUCION O PAIS ACREEDOR</t>
  </si>
  <si>
    <t>MONEDA DE CONTRATACION</t>
  </si>
  <si>
    <t>DENOMINACION DE LAS DEUDAS</t>
  </si>
  <si>
    <t>ESTADO ANALITICO DE LA DEUDA Y OTROS PASIVOS</t>
  </si>
  <si>
    <t xml:space="preserve">      Adan Tapia Burruel </t>
  </si>
  <si>
    <t xml:space="preserve">      Tomakin  SA de CV </t>
  </si>
  <si>
    <t xml:space="preserve">      Tania Guadalupe Valenzuela Meza</t>
  </si>
  <si>
    <t xml:space="preserve">      DIANA EMILIA ORTEGA MENDIVIL </t>
  </si>
  <si>
    <t xml:space="preserve">      Wilfrido Torres Vasquez </t>
  </si>
  <si>
    <t xml:space="preserve">      Adolfo Lopez Gonzalez </t>
  </si>
  <si>
    <t xml:space="preserve">      Cristabel Meza Pesqueira </t>
  </si>
  <si>
    <t xml:space="preserve">      Servicentro Llantero Nogales SA de CV </t>
  </si>
  <si>
    <t xml:space="preserve">      Nicolas Fernando Valle Ibarra </t>
  </si>
  <si>
    <t xml:space="preserve">      Monedero Electronico Xiga SA de CV</t>
  </si>
  <si>
    <t xml:space="preserve">      Matatias S.A. P.I DE C.V. </t>
  </si>
  <si>
    <t xml:space="preserve">      Yolanda Vasquez tapia</t>
  </si>
  <si>
    <t xml:space="preserve">      Llantas y Refacciones de Baja California SA de CV</t>
  </si>
  <si>
    <t xml:space="preserve">      Maria Angelica Felix Luque</t>
  </si>
  <si>
    <t xml:space="preserve">      CONSTRUCCION</t>
  </si>
  <si>
    <t xml:space="preserve">      Prestamo para Aguinaldos 2021</t>
  </si>
  <si>
    <t xml:space="preserve"> FFRS-0030-22 Fideicomiso Fondo Revolvente de Sonora</t>
  </si>
  <si>
    <t>12 MESES</t>
  </si>
  <si>
    <t>TIIE 28 DIAS + 2 PUNTOS</t>
  </si>
  <si>
    <t>Ingresos propios</t>
  </si>
  <si>
    <t>Agua Potable</t>
  </si>
  <si>
    <t xml:space="preserve">Nota: Se toman los datos contables de estos creditos, en el prestamo para aguinaldos se registrò una amortizacion del FFRS Credito Proagua el cual fue reclasificado en el mes de Octubre </t>
  </si>
  <si>
    <t xml:space="preserve">      Bernardino Gonzalez Arvizu </t>
  </si>
  <si>
    <t xml:space="preserve">      Proyectos y Construcciones Virgo S.A. de  C.V.</t>
  </si>
  <si>
    <t xml:space="preserve">      Julian Roman Chavez Reyes </t>
  </si>
  <si>
    <t xml:space="preserve">      Enrique Tamayo Padres </t>
  </si>
  <si>
    <t xml:space="preserve">      Ruben Albino Garcia Sosa</t>
  </si>
  <si>
    <t xml:space="preserve">      Distribuidora de Aditivos Baja, S. de R.L. de C.V. </t>
  </si>
  <si>
    <t xml:space="preserve">      Comercial TUKSONORA SA de CV</t>
  </si>
  <si>
    <t xml:space="preserve">      Francisco Alfonso Corella Zamudio </t>
  </si>
  <si>
    <t xml:space="preserve">      Luis Manuel Montano Martinez</t>
  </si>
  <si>
    <t xml:space="preserve">      Joana Elizabeth Acosta Rodriguez </t>
  </si>
  <si>
    <t xml:space="preserve">      Compañia Abdala Ropa y Calzado SAS de CV</t>
  </si>
  <si>
    <t xml:space="preserve">      Maria Jesus Valdez Moroyoqui </t>
  </si>
  <si>
    <t xml:space="preserve">      REFACCIONES Y ACCESORIOS MENORES DE EQUIPO DE TRANSPORTE</t>
  </si>
  <si>
    <t xml:space="preserve">      SERVICIOS DE CAPACITACION</t>
  </si>
  <si>
    <t xml:space="preserve">      Aportacion Partido</t>
  </si>
  <si>
    <t xml:space="preserve">      ISR Retenido Regimen Simplificado de Confianza</t>
  </si>
  <si>
    <t xml:space="preserve">      FFRES Credito Proagua</t>
  </si>
  <si>
    <t>1er Trimestre 2023</t>
  </si>
  <si>
    <t>DEL 01 DE ENERO AL 31 DE MARZO 2023</t>
  </si>
  <si>
    <t xml:space="preserve">      Comercializadora Sanitaria SA de CV</t>
  </si>
  <si>
    <t xml:space="preserve">      Restaurant Elba SA de CV</t>
  </si>
  <si>
    <t xml:space="preserve">      Caborca Automotriz SA de CV</t>
  </si>
  <si>
    <t xml:space="preserve">      Dora Villagrana Redondo</t>
  </si>
  <si>
    <t xml:space="preserve">      Maria del Carmen Guzman Muñoz</t>
  </si>
  <si>
    <t xml:space="preserve">      Rosalva Garcia Lopez </t>
  </si>
  <si>
    <t xml:space="preserve">      Adriana Noriega Ozuna </t>
  </si>
  <si>
    <t xml:space="preserve">      Lorena Lizarraga Buentello </t>
  </si>
  <si>
    <t xml:space="preserve">      Marcela Durazo Estrella </t>
  </si>
  <si>
    <t xml:space="preserve">      Demian Duarte Garcia </t>
  </si>
  <si>
    <t xml:space="preserve">      Cinthia Oloño Cordova </t>
  </si>
  <si>
    <t xml:space="preserve">      Nubia Magdalena Marquez Araiza </t>
  </si>
  <si>
    <t xml:space="preserve">      Jose Luis Sedano Lepe </t>
  </si>
  <si>
    <t xml:space="preserve">      Baleros Bandas y Tornillos SA de CV</t>
  </si>
  <si>
    <t xml:space="preserve">      CL Servicios Internacionales SA de CV</t>
  </si>
  <si>
    <t xml:space="preserve">      Roberto Jonathan Martinez Bucio </t>
  </si>
  <si>
    <t xml:space="preserve">      PLACAS, ENGOMADOS, CALCOMANIAS Y HOLOGRAMAS</t>
  </si>
  <si>
    <t xml:space="preserve">      TELEFONIA TRADICIONAL</t>
  </si>
  <si>
    <t xml:space="preserve">      ARRENDAMIENTO DE EQUIPO DE TRANSPORTE</t>
  </si>
  <si>
    <t xml:space="preserve">      SERVICIOS DE INFORMATICA</t>
  </si>
  <si>
    <t xml:space="preserve">      IMPRESIONES Y PUBLICACIONES OFICIALES</t>
  </si>
  <si>
    <t xml:space="preserve">      IMPRES D DOCTOS OFIC, P LA PREST D SERV PUB, IDENTIF, FORM ADMVOS Y FISCALES, FORMAS VAL, CERT. Y TITULOS</t>
  </si>
  <si>
    <t xml:space="preserve">      OTROS IMPUESTOS Y DERECHOS</t>
  </si>
  <si>
    <t xml:space="preserve">      IMPUESTOS Y DERECHOS DE IMPORTACION</t>
  </si>
  <si>
    <t xml:space="preserve">      Luis Alberto Valencia Medina </t>
  </si>
  <si>
    <t xml:space="preserve">      Grupo Comercial Loreto del Noroeste </t>
  </si>
  <si>
    <t xml:space="preserve">      IMPUESTOS SOBRE NOMINAS</t>
  </si>
  <si>
    <t xml:space="preserve">      Bienestar Legal</t>
  </si>
  <si>
    <t xml:space="preserve">      Salud para todos</t>
  </si>
  <si>
    <t xml:space="preserve">      Construyendo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</si>
</sst>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164" formatCode="#,##0_ ;[Red]\-#,##0\ "/>
    <numFmt numFmtId="165" formatCode="#,##0.00_ ;[Red]\-#,##0.00\ 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u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FF0000"/>
      <name val="Arial"/>
      <family val="2"/>
    </font>
    <font>
      <b/>
      <sz val="10"/>
      <color rgb="FF000000"/>
      <name val="Arial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7" fontId="6" fillId="0" borderId="6" xfId="0" applyNumberFormat="1" applyFont="1" applyBorder="1" applyAlignment="1">
      <alignment horizontal="right" wrapText="1"/>
    </xf>
    <xf numFmtId="7" fontId="6" fillId="0" borderId="6" xfId="0" applyNumberFormat="1" applyFont="1" applyBorder="1" applyAlignment="1">
      <alignment wrapText="1"/>
    </xf>
    <xf numFmtId="7" fontId="10" fillId="0" borderId="6" xfId="0" applyNumberFormat="1" applyFont="1" applyBorder="1" applyAlignment="1">
      <alignment horizontal="right" wrapText="1"/>
    </xf>
    <xf numFmtId="7" fontId="10" fillId="0" borderId="6" xfId="0" applyNumberFormat="1" applyFont="1" applyBorder="1" applyAlignment="1">
      <alignment wrapText="1"/>
    </xf>
    <xf numFmtId="7" fontId="7" fillId="0" borderId="6" xfId="0" applyNumberFormat="1" applyFont="1" applyBorder="1" applyAlignment="1">
      <alignment horizontal="right" wrapText="1"/>
    </xf>
    <xf numFmtId="7" fontId="7" fillId="0" borderId="6" xfId="0" applyNumberFormat="1" applyFont="1" applyBorder="1" applyAlignment="1">
      <alignment wrapText="1"/>
    </xf>
    <xf numFmtId="7" fontId="8" fillId="0" borderId="6" xfId="0" applyNumberFormat="1" applyFont="1" applyBorder="1" applyAlignment="1">
      <alignment horizontal="right" wrapText="1"/>
    </xf>
    <xf numFmtId="7" fontId="8" fillId="0" borderId="6" xfId="0" applyNumberFormat="1" applyFont="1" applyBorder="1" applyAlignment="1">
      <alignment wrapText="1"/>
    </xf>
    <xf numFmtId="7" fontId="11" fillId="0" borderId="6" xfId="0" applyNumberFormat="1" applyFont="1" applyBorder="1" applyAlignment="1">
      <alignment wrapText="1"/>
    </xf>
    <xf numFmtId="7" fontId="13" fillId="0" borderId="6" xfId="0" applyNumberFormat="1" applyFont="1" applyBorder="1" applyAlignment="1">
      <alignment wrapText="1"/>
    </xf>
    <xf numFmtId="0" fontId="3" fillId="0" borderId="5" xfId="0" applyFont="1" applyBorder="1" applyAlignment="1">
      <alignment horizontal="center"/>
    </xf>
    <xf numFmtId="39" fontId="6" fillId="0" borderId="8" xfId="0" applyNumberFormat="1" applyFont="1" applyBorder="1" applyAlignment="1">
      <alignment horizontal="right" wrapText="1"/>
    </xf>
    <xf numFmtId="39" fontId="6" fillId="0" borderId="8" xfId="0" applyNumberFormat="1" applyFont="1" applyBorder="1" applyAlignment="1">
      <alignment wrapText="1"/>
    </xf>
    <xf numFmtId="7" fontId="9" fillId="0" borderId="7" xfId="0" applyNumberFormat="1" applyFont="1" applyBorder="1" applyAlignment="1">
      <alignment horizontal="right" wrapText="1"/>
    </xf>
    <xf numFmtId="7" fontId="9" fillId="0" borderId="7" xfId="0" applyNumberFormat="1" applyFont="1" applyBorder="1" applyAlignment="1">
      <alignment wrapText="1"/>
    </xf>
    <xf numFmtId="7" fontId="11" fillId="0" borderId="6" xfId="0" applyNumberFormat="1" applyFont="1" applyBorder="1" applyAlignment="1">
      <alignment horizontal="right" wrapText="1"/>
    </xf>
    <xf numFmtId="7" fontId="11" fillId="0" borderId="9" xfId="0" applyNumberFormat="1" applyFont="1" applyBorder="1" applyAlignment="1">
      <alignment horizontal="right" wrapText="1"/>
    </xf>
    <xf numFmtId="7" fontId="11" fillId="0" borderId="9" xfId="0" applyNumberFormat="1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2" fillId="2" borderId="7" xfId="0" applyFont="1" applyFill="1" applyBorder="1"/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1066800</xdr:colOff>
      <xdr:row>3</xdr:row>
      <xdr:rowOff>152400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42FEC18-7973-4211-85B9-8F870441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762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workbookViewId="0">
      <selection activeCell="P17" sqref="P17"/>
    </sheetView>
  </sheetViews>
  <sheetFormatPr baseColWidth="10" defaultRowHeight="15" x14ac:dyDescent="0.25"/>
  <cols>
    <col min="5" max="5" width="14.5703125" customWidth="1"/>
    <col min="6" max="6" width="12.85546875" customWidth="1"/>
    <col min="7" max="7" width="9.140625" customWidth="1"/>
    <col min="9" max="9" width="6" customWidth="1"/>
    <col min="11" max="11" width="8.85546875" customWidth="1"/>
    <col min="13" max="13" width="12.7109375" bestFit="1" customWidth="1"/>
    <col min="14" max="14" width="11.7109375" bestFit="1" customWidth="1"/>
    <col min="16" max="16" width="12.28515625" bestFit="1" customWidth="1"/>
    <col min="17" max="17" width="13.42578125" customWidth="1"/>
    <col min="18" max="18" width="13.140625" bestFit="1" customWidth="1"/>
    <col min="21" max="21" width="11" customWidth="1"/>
    <col min="22" max="22" width="2.42578125" customWidth="1"/>
  </cols>
  <sheetData>
    <row r="1" spans="1:21" x14ac:dyDescent="0.25">
      <c r="F1" s="64" t="s">
        <v>210</v>
      </c>
      <c r="G1" s="64"/>
      <c r="H1" s="64"/>
      <c r="I1" s="64"/>
      <c r="J1" s="64"/>
      <c r="K1" s="64"/>
      <c r="L1" s="64"/>
      <c r="M1" s="64"/>
      <c r="N1" s="64"/>
      <c r="O1" s="64"/>
    </row>
    <row r="2" spans="1:21" x14ac:dyDescent="0.25">
      <c r="F2" s="64" t="s">
        <v>23</v>
      </c>
      <c r="G2" s="64"/>
      <c r="H2" s="64"/>
      <c r="I2" s="64"/>
      <c r="J2" s="64"/>
      <c r="K2" s="64"/>
      <c r="L2" s="64"/>
      <c r="M2" s="64"/>
      <c r="N2" s="64"/>
      <c r="O2" s="64"/>
    </row>
    <row r="3" spans="1:21" ht="15.75" customHeight="1" x14ac:dyDescent="0.25">
      <c r="F3" s="64" t="s">
        <v>24</v>
      </c>
      <c r="G3" s="64"/>
      <c r="H3" s="64"/>
      <c r="I3" s="64"/>
      <c r="J3" s="64"/>
      <c r="K3" s="64"/>
      <c r="L3" s="64"/>
      <c r="M3" s="64"/>
      <c r="N3" s="64"/>
      <c r="O3" s="64"/>
    </row>
    <row r="4" spans="1:21" ht="15.75" customHeight="1" x14ac:dyDescent="0.25">
      <c r="F4" s="64" t="s">
        <v>211</v>
      </c>
      <c r="G4" s="64"/>
      <c r="H4" s="64"/>
      <c r="I4" s="64"/>
      <c r="J4" s="64"/>
      <c r="K4" s="64"/>
      <c r="L4" s="64"/>
      <c r="M4" s="64"/>
      <c r="N4" s="64"/>
      <c r="O4" s="64"/>
    </row>
    <row r="6" spans="1:21" ht="80.25" customHeight="1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22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13</v>
      </c>
      <c r="O6" s="1" t="s">
        <v>14</v>
      </c>
      <c r="P6" s="1" t="s">
        <v>15</v>
      </c>
      <c r="Q6" s="1" t="s">
        <v>16</v>
      </c>
      <c r="R6" s="1" t="s">
        <v>17</v>
      </c>
      <c r="S6" s="1" t="s">
        <v>18</v>
      </c>
      <c r="T6" s="1" t="s">
        <v>19</v>
      </c>
      <c r="U6" s="1" t="s">
        <v>20</v>
      </c>
    </row>
    <row r="7" spans="1:21" ht="18.75" customHeight="1" x14ac:dyDescent="0.25">
      <c r="A7" s="13"/>
      <c r="B7" s="14"/>
      <c r="C7" s="14"/>
      <c r="D7" s="14"/>
      <c r="E7" s="15"/>
      <c r="F7" s="68" t="s">
        <v>26</v>
      </c>
      <c r="G7" s="69"/>
      <c r="H7" s="69"/>
      <c r="I7" s="69"/>
      <c r="J7" s="69"/>
      <c r="K7" s="69"/>
      <c r="L7" s="69"/>
      <c r="M7" s="69"/>
      <c r="N7" s="69"/>
      <c r="O7" s="70"/>
      <c r="P7" s="13"/>
      <c r="Q7" s="14"/>
      <c r="R7" s="14"/>
      <c r="S7" s="14"/>
      <c r="T7" s="14"/>
      <c r="U7" s="15"/>
    </row>
    <row r="8" spans="1:21" ht="18.75" customHeight="1" x14ac:dyDescent="0.25">
      <c r="A8" s="13"/>
      <c r="B8" s="14"/>
      <c r="C8" s="14"/>
      <c r="D8" s="14"/>
      <c r="E8" s="15"/>
      <c r="F8" s="68" t="s">
        <v>27</v>
      </c>
      <c r="G8" s="69"/>
      <c r="H8" s="69"/>
      <c r="I8" s="69"/>
      <c r="J8" s="69"/>
      <c r="K8" s="69"/>
      <c r="L8" s="69"/>
      <c r="M8" s="69"/>
      <c r="N8" s="69"/>
      <c r="O8" s="70"/>
      <c r="P8" s="13"/>
      <c r="Q8" s="14"/>
      <c r="R8" s="14"/>
      <c r="S8" s="14"/>
      <c r="T8" s="14"/>
      <c r="U8" s="15"/>
    </row>
    <row r="9" spans="1:21" ht="80.25" customHeight="1" x14ac:dyDescent="0.25">
      <c r="A9" s="1"/>
      <c r="B9" s="12"/>
      <c r="C9" s="1"/>
      <c r="D9" s="1"/>
      <c r="E9" s="1"/>
      <c r="F9" s="3"/>
      <c r="G9" s="4"/>
      <c r="H9" s="1"/>
      <c r="I9" s="1"/>
      <c r="J9" s="1"/>
      <c r="K9" s="1"/>
      <c r="L9" s="1"/>
      <c r="M9" s="5"/>
      <c r="N9" s="6"/>
      <c r="O9" s="1"/>
      <c r="P9" s="6"/>
      <c r="Q9" s="1"/>
      <c r="R9" s="7"/>
      <c r="S9" s="6"/>
      <c r="T9" s="1"/>
      <c r="U9" s="1"/>
    </row>
    <row r="10" spans="1:21" ht="76.5" x14ac:dyDescent="0.25">
      <c r="A10" s="8"/>
      <c r="B10" s="12" t="s">
        <v>21</v>
      </c>
      <c r="C10" s="8"/>
      <c r="D10" s="8"/>
      <c r="E10" s="8"/>
      <c r="F10" s="3">
        <v>39786</v>
      </c>
      <c r="G10" s="4" t="s">
        <v>0</v>
      </c>
      <c r="H10" s="8"/>
      <c r="I10" s="8"/>
      <c r="J10" s="8"/>
      <c r="K10" s="8"/>
      <c r="L10" s="8"/>
      <c r="M10" s="5">
        <v>5519706</v>
      </c>
      <c r="N10" s="5">
        <v>229988.1</v>
      </c>
      <c r="O10" s="9"/>
      <c r="P10" s="5">
        <v>98566.17</v>
      </c>
      <c r="Q10" s="8"/>
      <c r="R10" s="10">
        <f>+N10-P10</f>
        <v>131421.93</v>
      </c>
      <c r="S10" s="11">
        <f>4267.67+3614.39+3835.06</f>
        <v>11717.119999999999</v>
      </c>
      <c r="T10" s="8"/>
      <c r="U10" s="8"/>
    </row>
    <row r="11" spans="1:21" x14ac:dyDescent="0.25">
      <c r="A11" s="65" t="s">
        <v>25</v>
      </c>
      <c r="B11" s="66"/>
      <c r="C11" s="66"/>
      <c r="D11" s="66"/>
      <c r="E11" s="66"/>
      <c r="F11" s="66"/>
      <c r="G11" s="67"/>
      <c r="H11" s="8"/>
      <c r="I11" s="8"/>
      <c r="J11" s="8"/>
      <c r="K11" s="8"/>
      <c r="L11" s="8"/>
      <c r="M11" s="5">
        <f>SUM(M9:M10)</f>
        <v>5519706</v>
      </c>
      <c r="N11" s="5">
        <f>SUM(N9:N10)</f>
        <v>229988.1</v>
      </c>
      <c r="O11" s="9"/>
      <c r="P11" s="5">
        <f>SUM(P9:P10)</f>
        <v>98566.17</v>
      </c>
      <c r="Q11" s="8"/>
      <c r="R11" s="10">
        <f>SUM(R9:R10)</f>
        <v>131421.93</v>
      </c>
      <c r="S11" s="11">
        <f>SUM(S9:S10)</f>
        <v>11717.119999999999</v>
      </c>
      <c r="T11" s="8"/>
      <c r="U11" s="8"/>
    </row>
    <row r="12" spans="1:21" x14ac:dyDescent="0.25">
      <c r="A12" s="8"/>
      <c r="B12" s="2"/>
      <c r="C12" s="8"/>
      <c r="D12" s="8"/>
      <c r="E12" s="8"/>
      <c r="F12" s="56" t="s">
        <v>28</v>
      </c>
      <c r="G12" s="57"/>
      <c r="H12" s="57"/>
      <c r="I12" s="57"/>
      <c r="J12" s="57"/>
      <c r="K12" s="57"/>
      <c r="L12" s="57"/>
      <c r="M12" s="57"/>
      <c r="N12" s="57"/>
      <c r="O12" s="58"/>
      <c r="P12" s="5"/>
      <c r="Q12" s="8"/>
      <c r="R12" s="10"/>
      <c r="S12" s="11"/>
      <c r="T12" s="8"/>
      <c r="U12" s="8"/>
    </row>
    <row r="13" spans="1:21" x14ac:dyDescent="0.25">
      <c r="A13" s="8"/>
      <c r="B13" s="12"/>
      <c r="C13" s="8"/>
      <c r="D13" s="8"/>
      <c r="E13" s="8"/>
      <c r="F13" s="25"/>
      <c r="G13" s="29"/>
      <c r="H13" s="29"/>
      <c r="I13" s="29"/>
      <c r="J13" s="29"/>
      <c r="K13" s="29"/>
      <c r="L13" s="29"/>
      <c r="M13" s="5"/>
      <c r="N13" s="5"/>
      <c r="O13" s="26"/>
      <c r="P13" s="5"/>
      <c r="Q13" s="8"/>
      <c r="R13" s="10"/>
      <c r="S13" s="11"/>
      <c r="T13" s="8"/>
      <c r="U13" s="8"/>
    </row>
    <row r="14" spans="1:21" ht="76.5" x14ac:dyDescent="0.25">
      <c r="A14" s="8"/>
      <c r="B14" s="12" t="s">
        <v>187</v>
      </c>
      <c r="C14" s="8"/>
      <c r="D14" s="8"/>
      <c r="E14" s="8"/>
      <c r="F14" s="29">
        <v>44719</v>
      </c>
      <c r="G14" s="27" t="s">
        <v>188</v>
      </c>
      <c r="H14" s="28" t="s">
        <v>189</v>
      </c>
      <c r="I14" s="8"/>
      <c r="J14" s="8"/>
      <c r="K14" s="1" t="s">
        <v>190</v>
      </c>
      <c r="L14" s="1" t="s">
        <v>191</v>
      </c>
      <c r="M14" s="5">
        <v>4000000</v>
      </c>
      <c r="N14" s="27">
        <v>1999999.99</v>
      </c>
      <c r="O14" s="8"/>
      <c r="P14" s="30">
        <v>1000000</v>
      </c>
      <c r="Q14" s="8"/>
      <c r="R14" s="10">
        <f>+N14-P14</f>
        <v>999999.99</v>
      </c>
      <c r="S14" s="11">
        <f>20251.5+18355.87+13735.54</f>
        <v>52342.909999999996</v>
      </c>
      <c r="T14" s="8"/>
      <c r="U14" s="8"/>
    </row>
    <row r="15" spans="1:21" x14ac:dyDescent="0.25">
      <c r="A15" s="8"/>
      <c r="B15" s="12"/>
      <c r="C15" s="8"/>
      <c r="D15" s="8"/>
      <c r="E15" s="8"/>
      <c r="F15" s="3"/>
      <c r="G15" s="4"/>
      <c r="H15" s="8"/>
      <c r="I15" s="8"/>
      <c r="J15" s="8"/>
      <c r="K15" s="8"/>
      <c r="L15" s="8"/>
      <c r="M15" s="5"/>
      <c r="N15" s="4"/>
      <c r="O15" s="8"/>
      <c r="P15" s="4"/>
      <c r="Q15" s="8"/>
      <c r="R15" s="10"/>
      <c r="S15" s="9"/>
      <c r="T15" s="8"/>
      <c r="U15" s="8"/>
    </row>
    <row r="16" spans="1:21" x14ac:dyDescent="0.25">
      <c r="A16" s="8"/>
      <c r="B16" s="12"/>
      <c r="C16" s="8"/>
      <c r="D16" s="8"/>
      <c r="E16" s="8"/>
      <c r="F16" s="3"/>
      <c r="G16" s="4"/>
      <c r="H16" s="8"/>
      <c r="I16" s="8"/>
      <c r="J16" s="8"/>
      <c r="K16" s="8"/>
      <c r="L16" s="8"/>
      <c r="M16" s="5"/>
      <c r="N16" s="5"/>
      <c r="O16" s="8"/>
      <c r="P16" s="4"/>
      <c r="Q16" s="8"/>
      <c r="R16" s="10"/>
      <c r="S16" s="11"/>
      <c r="T16" s="8"/>
      <c r="U16" s="8"/>
    </row>
    <row r="17" spans="1:21" x14ac:dyDescent="0.25">
      <c r="A17" s="59" t="s">
        <v>29</v>
      </c>
      <c r="B17" s="59"/>
      <c r="C17" s="59"/>
      <c r="D17" s="59"/>
      <c r="E17" s="59"/>
      <c r="F17" s="59"/>
      <c r="G17" s="59"/>
      <c r="H17" s="8"/>
      <c r="I17" s="8"/>
      <c r="J17" s="8"/>
      <c r="K17" s="8"/>
      <c r="L17" s="8"/>
      <c r="M17" s="9">
        <f>SUM(M13:M16)</f>
        <v>4000000</v>
      </c>
      <c r="N17" s="9">
        <f>SUM(N13:N16)</f>
        <v>1999999.99</v>
      </c>
      <c r="O17" s="8"/>
      <c r="P17" s="16">
        <f>SUM(P13:P16)</f>
        <v>1000000</v>
      </c>
      <c r="Q17" s="8"/>
      <c r="R17" s="17">
        <f>SUM(R13:R16)</f>
        <v>999999.99</v>
      </c>
      <c r="S17" s="9">
        <f>SUM(S13:S16)</f>
        <v>52342.909999999996</v>
      </c>
      <c r="T17" s="8"/>
      <c r="U17" s="8"/>
    </row>
    <row r="18" spans="1:21" x14ac:dyDescent="0.25">
      <c r="A18" s="59" t="s">
        <v>30</v>
      </c>
      <c r="B18" s="59"/>
      <c r="C18" s="59"/>
      <c r="D18" s="59"/>
      <c r="E18" s="59"/>
      <c r="F18" s="59"/>
      <c r="G18" s="59"/>
      <c r="H18" s="8"/>
      <c r="I18" s="8"/>
      <c r="J18" s="8"/>
      <c r="K18" s="8"/>
      <c r="L18" s="8"/>
      <c r="M18" s="9">
        <f>+M17+M11</f>
        <v>9519706</v>
      </c>
      <c r="N18" s="9">
        <f>+N17+N11</f>
        <v>2229988.09</v>
      </c>
      <c r="O18" s="8"/>
      <c r="P18" s="9">
        <f>+P17+P11</f>
        <v>1098566.17</v>
      </c>
      <c r="Q18" s="8"/>
      <c r="R18" s="17">
        <f>+R17+R11</f>
        <v>1131421.92</v>
      </c>
      <c r="S18" s="17">
        <f>+S17+S11</f>
        <v>64060.03</v>
      </c>
      <c r="T18" s="8"/>
      <c r="U18" s="8"/>
    </row>
    <row r="19" spans="1:21" x14ac:dyDescent="0.25">
      <c r="A19" s="18"/>
      <c r="B19" s="19"/>
      <c r="C19" s="19"/>
      <c r="D19" s="19"/>
      <c r="E19" s="20"/>
      <c r="F19" s="60" t="s">
        <v>31</v>
      </c>
      <c r="G19" s="60"/>
      <c r="H19" s="60"/>
      <c r="I19" s="60"/>
      <c r="J19" s="60"/>
      <c r="K19" s="60"/>
      <c r="L19" s="60"/>
      <c r="M19" s="60"/>
      <c r="N19" s="60"/>
      <c r="O19" s="60"/>
      <c r="P19" s="21"/>
      <c r="Q19" s="21"/>
      <c r="R19" s="21"/>
      <c r="S19" s="21"/>
      <c r="T19" s="21"/>
      <c r="U19" s="21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25">
      <c r="A21" s="61" t="s">
        <v>32</v>
      </c>
      <c r="B21" s="62"/>
      <c r="C21" s="62"/>
      <c r="D21" s="62"/>
      <c r="E21" s="62"/>
      <c r="F21" s="62"/>
      <c r="G21" s="6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3" spans="1:21" x14ac:dyDescent="0.25">
      <c r="B23" t="s">
        <v>192</v>
      </c>
    </row>
  </sheetData>
  <mergeCells count="12">
    <mergeCell ref="F1:O1"/>
    <mergeCell ref="F2:O2"/>
    <mergeCell ref="F3:O3"/>
    <mergeCell ref="F4:O4"/>
    <mergeCell ref="A11:G11"/>
    <mergeCell ref="F7:O7"/>
    <mergeCell ref="F8:O8"/>
    <mergeCell ref="F12:O12"/>
    <mergeCell ref="A17:G17"/>
    <mergeCell ref="A18:G18"/>
    <mergeCell ref="F19:O19"/>
    <mergeCell ref="A21:G21"/>
  </mergeCells>
  <printOptions horizontalCentered="1"/>
  <pageMargins left="0.11811023622047245" right="0" top="0.78740157480314965" bottom="0.15748031496062992" header="0.31496062992125984" footer="0.31496062992125984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3EA8-2694-4BD9-BCC2-926D19B32EC2}">
  <dimension ref="A1:E204"/>
  <sheetViews>
    <sheetView tabSelected="1" workbookViewId="0">
      <selection activeCell="D15" sqref="D15"/>
    </sheetView>
  </sheetViews>
  <sheetFormatPr baseColWidth="10" defaultRowHeight="15" x14ac:dyDescent="0.25"/>
  <cols>
    <col min="1" max="1" width="45.5703125" customWidth="1"/>
    <col min="2" max="2" width="11.85546875" customWidth="1"/>
    <col min="3" max="3" width="10.7109375" customWidth="1"/>
    <col min="4" max="4" width="12.140625" customWidth="1"/>
    <col min="5" max="5" width="11.42578125" customWidth="1"/>
  </cols>
  <sheetData>
    <row r="1" spans="1:5" x14ac:dyDescent="0.25">
      <c r="A1" s="71"/>
      <c r="B1" s="71"/>
      <c r="C1" s="71"/>
      <c r="D1" s="71"/>
      <c r="E1" s="71"/>
    </row>
    <row r="2" spans="1:5" x14ac:dyDescent="0.25">
      <c r="A2" s="72" t="s">
        <v>23</v>
      </c>
      <c r="B2" s="72"/>
      <c r="C2" s="72"/>
      <c r="D2" s="72"/>
      <c r="E2" s="72"/>
    </row>
    <row r="3" spans="1:5" x14ac:dyDescent="0.25">
      <c r="A3" s="72" t="s">
        <v>170</v>
      </c>
      <c r="B3" s="72"/>
      <c r="C3" s="72"/>
      <c r="D3" s="72"/>
      <c r="E3" s="72"/>
    </row>
    <row r="4" spans="1:5" x14ac:dyDescent="0.25">
      <c r="A4" s="72" t="s">
        <v>211</v>
      </c>
      <c r="B4" s="72"/>
      <c r="C4" s="72"/>
      <c r="D4" s="72"/>
      <c r="E4" s="72"/>
    </row>
    <row r="5" spans="1:5" x14ac:dyDescent="0.25">
      <c r="A5" s="55"/>
      <c r="B5" s="55"/>
      <c r="C5" s="55"/>
      <c r="D5" s="55"/>
      <c r="E5" s="55"/>
    </row>
    <row r="6" spans="1:5" ht="15" customHeight="1" x14ac:dyDescent="0.25">
      <c r="A6" s="75" t="s">
        <v>169</v>
      </c>
      <c r="B6" s="73" t="s">
        <v>168</v>
      </c>
      <c r="C6" s="74" t="s">
        <v>167</v>
      </c>
      <c r="D6" s="74" t="s">
        <v>166</v>
      </c>
      <c r="E6" s="73" t="s">
        <v>165</v>
      </c>
    </row>
    <row r="7" spans="1:5" x14ac:dyDescent="0.25">
      <c r="A7" s="75"/>
      <c r="B7" s="73"/>
      <c r="C7" s="74"/>
      <c r="D7" s="74"/>
      <c r="E7" s="73"/>
    </row>
    <row r="8" spans="1:5" x14ac:dyDescent="0.25">
      <c r="A8" s="75"/>
      <c r="B8" s="73"/>
      <c r="C8" s="74"/>
      <c r="D8" s="74"/>
      <c r="E8" s="73"/>
    </row>
    <row r="9" spans="1:5" x14ac:dyDescent="0.25">
      <c r="A9" s="53" t="s">
        <v>164</v>
      </c>
      <c r="B9" s="54" t="s">
        <v>34</v>
      </c>
      <c r="C9" s="54" t="s">
        <v>33</v>
      </c>
      <c r="D9" s="44">
        <f>+D204</f>
        <v>5591428.8399999999</v>
      </c>
      <c r="E9" s="45">
        <v>5599599.3499999996</v>
      </c>
    </row>
    <row r="10" spans="1:5" x14ac:dyDescent="0.25">
      <c r="A10" s="23" t="s">
        <v>163</v>
      </c>
      <c r="B10" s="22" t="s">
        <v>34</v>
      </c>
      <c r="C10" s="22" t="s">
        <v>33</v>
      </c>
      <c r="D10" s="31">
        <v>5361440.74</v>
      </c>
      <c r="E10" s="32">
        <f>+E204</f>
        <v>5125447.7699999996</v>
      </c>
    </row>
    <row r="11" spans="1:5" ht="15" customHeight="1" x14ac:dyDescent="0.25">
      <c r="A11" s="24" t="s">
        <v>162</v>
      </c>
      <c r="B11" s="22" t="s">
        <v>34</v>
      </c>
      <c r="C11" s="22" t="s">
        <v>33</v>
      </c>
      <c r="D11" s="33">
        <v>3356446.78</v>
      </c>
      <c r="E11" s="34">
        <v>3932777.88</v>
      </c>
    </row>
    <row r="12" spans="1:5" ht="23.25" customHeight="1" x14ac:dyDescent="0.25">
      <c r="A12" s="49" t="s">
        <v>161</v>
      </c>
      <c r="B12" s="22" t="s">
        <v>34</v>
      </c>
      <c r="C12" s="22" t="s">
        <v>33</v>
      </c>
      <c r="D12" s="35">
        <v>0</v>
      </c>
      <c r="E12" s="40">
        <v>-305.51</v>
      </c>
    </row>
    <row r="13" spans="1:5" ht="16.5" customHeight="1" x14ac:dyDescent="0.25">
      <c r="A13" s="49" t="s">
        <v>160</v>
      </c>
      <c r="B13" s="22" t="s">
        <v>34</v>
      </c>
      <c r="C13" s="22" t="s">
        <v>33</v>
      </c>
      <c r="D13" s="37">
        <v>0</v>
      </c>
      <c r="E13" s="38">
        <v>0</v>
      </c>
    </row>
    <row r="14" spans="1:5" ht="18" customHeight="1" x14ac:dyDescent="0.25">
      <c r="A14" s="49" t="s">
        <v>159</v>
      </c>
      <c r="B14" s="22" t="s">
        <v>34</v>
      </c>
      <c r="C14" s="22" t="s">
        <v>33</v>
      </c>
      <c r="D14" s="37">
        <v>0</v>
      </c>
      <c r="E14" s="38">
        <v>0</v>
      </c>
    </row>
    <row r="15" spans="1:5" ht="18" customHeight="1" x14ac:dyDescent="0.25">
      <c r="A15" s="49" t="s">
        <v>158</v>
      </c>
      <c r="B15" s="22" t="s">
        <v>34</v>
      </c>
      <c r="C15" s="22" t="s">
        <v>33</v>
      </c>
      <c r="D15" s="37">
        <v>0</v>
      </c>
      <c r="E15" s="38">
        <v>0</v>
      </c>
    </row>
    <row r="16" spans="1:5" ht="18" customHeight="1" x14ac:dyDescent="0.25">
      <c r="A16" s="49" t="s">
        <v>157</v>
      </c>
      <c r="B16" s="22" t="s">
        <v>34</v>
      </c>
      <c r="C16" s="22" t="s">
        <v>33</v>
      </c>
      <c r="D16" s="37">
        <v>0</v>
      </c>
      <c r="E16" s="38">
        <v>0</v>
      </c>
    </row>
    <row r="17" spans="1:5" ht="17.25" customHeight="1" x14ac:dyDescent="0.25">
      <c r="A17" s="49" t="s">
        <v>156</v>
      </c>
      <c r="B17" s="22" t="s">
        <v>34</v>
      </c>
      <c r="C17" s="22" t="s">
        <v>33</v>
      </c>
      <c r="D17" s="37">
        <v>0</v>
      </c>
      <c r="E17" s="38">
        <v>0</v>
      </c>
    </row>
    <row r="18" spans="1:5" ht="15" customHeight="1" x14ac:dyDescent="0.25">
      <c r="A18" s="49" t="s">
        <v>155</v>
      </c>
      <c r="B18" s="22" t="s">
        <v>34</v>
      </c>
      <c r="C18" s="22" t="s">
        <v>33</v>
      </c>
      <c r="D18" s="37">
        <v>0</v>
      </c>
      <c r="E18" s="38">
        <v>0</v>
      </c>
    </row>
    <row r="19" spans="1:5" ht="15.75" customHeight="1" x14ac:dyDescent="0.25">
      <c r="A19" s="49" t="s">
        <v>154</v>
      </c>
      <c r="B19" s="22" t="s">
        <v>34</v>
      </c>
      <c r="C19" s="22" t="s">
        <v>33</v>
      </c>
      <c r="D19" s="37">
        <v>0</v>
      </c>
      <c r="E19" s="39">
        <v>-305.51</v>
      </c>
    </row>
    <row r="20" spans="1:5" ht="15.75" customHeight="1" x14ac:dyDescent="0.25">
      <c r="A20" s="49" t="s">
        <v>153</v>
      </c>
      <c r="B20" s="22" t="s">
        <v>34</v>
      </c>
      <c r="C20" s="22" t="s">
        <v>33</v>
      </c>
      <c r="D20" s="37">
        <v>0</v>
      </c>
      <c r="E20" s="39">
        <v>-305.51</v>
      </c>
    </row>
    <row r="21" spans="1:5" ht="18" customHeight="1" x14ac:dyDescent="0.25">
      <c r="A21" s="49" t="s">
        <v>152</v>
      </c>
      <c r="B21" s="22" t="s">
        <v>34</v>
      </c>
      <c r="C21" s="22" t="s">
        <v>33</v>
      </c>
      <c r="D21" s="37">
        <v>0</v>
      </c>
      <c r="E21" s="38">
        <v>0</v>
      </c>
    </row>
    <row r="22" spans="1:5" ht="18" customHeight="1" x14ac:dyDescent="0.25">
      <c r="A22" s="49" t="s">
        <v>151</v>
      </c>
      <c r="B22" s="22" t="s">
        <v>34</v>
      </c>
      <c r="C22" s="22" t="s">
        <v>33</v>
      </c>
      <c r="D22" s="37">
        <v>0</v>
      </c>
      <c r="E22" s="38">
        <v>0</v>
      </c>
    </row>
    <row r="23" spans="1:5" ht="18" customHeight="1" x14ac:dyDescent="0.25">
      <c r="A23" s="49" t="s">
        <v>150</v>
      </c>
      <c r="B23" s="22" t="s">
        <v>34</v>
      </c>
      <c r="C23" s="22" t="s">
        <v>33</v>
      </c>
      <c r="D23" s="37">
        <v>0</v>
      </c>
      <c r="E23" s="38">
        <v>0</v>
      </c>
    </row>
    <row r="24" spans="1:5" ht="18" customHeight="1" x14ac:dyDescent="0.25">
      <c r="A24" s="49" t="s">
        <v>149</v>
      </c>
      <c r="B24" s="22" t="s">
        <v>34</v>
      </c>
      <c r="C24" s="22" t="s">
        <v>33</v>
      </c>
      <c r="D24" s="37">
        <v>0</v>
      </c>
      <c r="E24" s="38">
        <v>0</v>
      </c>
    </row>
    <row r="25" spans="1:5" ht="18" customHeight="1" x14ac:dyDescent="0.25">
      <c r="A25" s="49" t="s">
        <v>148</v>
      </c>
      <c r="B25" s="22" t="s">
        <v>34</v>
      </c>
      <c r="C25" s="22" t="s">
        <v>33</v>
      </c>
      <c r="D25" s="37">
        <v>0</v>
      </c>
      <c r="E25" s="38">
        <v>0</v>
      </c>
    </row>
    <row r="26" spans="1:5" ht="18" customHeight="1" x14ac:dyDescent="0.25">
      <c r="A26" s="49" t="s">
        <v>147</v>
      </c>
      <c r="B26" s="22" t="s">
        <v>34</v>
      </c>
      <c r="C26" s="22" t="s">
        <v>33</v>
      </c>
      <c r="D26" s="37">
        <v>0</v>
      </c>
      <c r="E26" s="38">
        <v>0</v>
      </c>
    </row>
    <row r="27" spans="1:5" ht="18" customHeight="1" x14ac:dyDescent="0.25">
      <c r="A27" s="49" t="s">
        <v>146</v>
      </c>
      <c r="B27" s="22" t="s">
        <v>34</v>
      </c>
      <c r="C27" s="22" t="s">
        <v>33</v>
      </c>
      <c r="D27" s="37">
        <v>0</v>
      </c>
      <c r="E27" s="38">
        <v>0</v>
      </c>
    </row>
    <row r="28" spans="1:5" ht="18" customHeight="1" x14ac:dyDescent="0.25">
      <c r="A28" s="49" t="s">
        <v>145</v>
      </c>
      <c r="B28" s="22" t="s">
        <v>34</v>
      </c>
      <c r="C28" s="22" t="s">
        <v>33</v>
      </c>
      <c r="D28" s="37">
        <v>0</v>
      </c>
      <c r="E28" s="38">
        <v>0</v>
      </c>
    </row>
    <row r="29" spans="1:5" ht="21" customHeight="1" x14ac:dyDescent="0.25">
      <c r="A29" s="49" t="s">
        <v>144</v>
      </c>
      <c r="B29" s="22" t="s">
        <v>34</v>
      </c>
      <c r="C29" s="22" t="s">
        <v>33</v>
      </c>
      <c r="D29" s="37">
        <v>0</v>
      </c>
      <c r="E29" s="38">
        <v>0</v>
      </c>
    </row>
    <row r="30" spans="1:5" ht="21" customHeight="1" x14ac:dyDescent="0.25">
      <c r="A30" s="49" t="s">
        <v>143</v>
      </c>
      <c r="B30" s="22" t="s">
        <v>34</v>
      </c>
      <c r="C30" s="22" t="s">
        <v>33</v>
      </c>
      <c r="D30" s="37">
        <v>0</v>
      </c>
      <c r="E30" s="38">
        <v>0</v>
      </c>
    </row>
    <row r="31" spans="1:5" x14ac:dyDescent="0.25">
      <c r="A31" s="49" t="s">
        <v>142</v>
      </c>
      <c r="B31" s="22" t="s">
        <v>34</v>
      </c>
      <c r="C31" s="22" t="s">
        <v>33</v>
      </c>
      <c r="D31" s="37">
        <v>0</v>
      </c>
      <c r="E31" s="38">
        <v>0</v>
      </c>
    </row>
    <row r="32" spans="1:5" x14ac:dyDescent="0.25">
      <c r="A32" s="49" t="s">
        <v>141</v>
      </c>
      <c r="B32" s="22" t="s">
        <v>34</v>
      </c>
      <c r="C32" s="22" t="s">
        <v>33</v>
      </c>
      <c r="D32" s="37">
        <v>0</v>
      </c>
      <c r="E32" s="38">
        <v>0</v>
      </c>
    </row>
    <row r="33" spans="1:5" x14ac:dyDescent="0.25">
      <c r="A33" s="49" t="s">
        <v>140</v>
      </c>
      <c r="B33" s="22" t="s">
        <v>34</v>
      </c>
      <c r="C33" s="22" t="s">
        <v>33</v>
      </c>
      <c r="D33" s="37">
        <v>0</v>
      </c>
      <c r="E33" s="38">
        <v>0</v>
      </c>
    </row>
    <row r="34" spans="1:5" ht="15" customHeight="1" x14ac:dyDescent="0.25">
      <c r="A34" s="49" t="s">
        <v>139</v>
      </c>
      <c r="B34" s="22" t="s">
        <v>34</v>
      </c>
      <c r="C34" s="22" t="s">
        <v>33</v>
      </c>
      <c r="D34" s="35">
        <v>198931.5</v>
      </c>
      <c r="E34" s="36">
        <v>776071.05</v>
      </c>
    </row>
    <row r="35" spans="1:5" ht="21.75" customHeight="1" x14ac:dyDescent="0.25">
      <c r="A35" s="50" t="s">
        <v>138</v>
      </c>
      <c r="B35" s="22" t="s">
        <v>34</v>
      </c>
      <c r="C35" s="22" t="s">
        <v>33</v>
      </c>
      <c r="D35" s="37">
        <v>203861.5</v>
      </c>
      <c r="E35" s="38">
        <v>748521.05</v>
      </c>
    </row>
    <row r="36" spans="1:5" ht="18.95" customHeight="1" x14ac:dyDescent="0.25">
      <c r="A36" s="49" t="s">
        <v>116</v>
      </c>
      <c r="B36" s="22" t="s">
        <v>34</v>
      </c>
      <c r="C36" s="22" t="s">
        <v>33</v>
      </c>
      <c r="D36" s="37">
        <v>0</v>
      </c>
      <c r="E36" s="38">
        <v>6764</v>
      </c>
    </row>
    <row r="37" spans="1:5" ht="21.75" customHeight="1" x14ac:dyDescent="0.25">
      <c r="A37" s="49" t="s">
        <v>115</v>
      </c>
      <c r="B37" s="22" t="s">
        <v>34</v>
      </c>
      <c r="C37" s="22" t="s">
        <v>33</v>
      </c>
      <c r="D37" s="37">
        <v>21569.96</v>
      </c>
      <c r="E37" s="38">
        <v>21569.96</v>
      </c>
    </row>
    <row r="38" spans="1:5" x14ac:dyDescent="0.25">
      <c r="A38" s="49" t="s">
        <v>114</v>
      </c>
      <c r="B38" s="22" t="s">
        <v>34</v>
      </c>
      <c r="C38" s="22" t="s">
        <v>33</v>
      </c>
      <c r="D38" s="37">
        <v>173985</v>
      </c>
      <c r="E38" s="38">
        <v>155474.01999999999</v>
      </c>
    </row>
    <row r="39" spans="1:5" x14ac:dyDescent="0.25">
      <c r="A39" s="49" t="s">
        <v>78</v>
      </c>
      <c r="B39" s="22" t="s">
        <v>34</v>
      </c>
      <c r="C39" s="22" t="s">
        <v>33</v>
      </c>
      <c r="D39" s="37">
        <v>6960</v>
      </c>
      <c r="E39" s="38">
        <v>6960</v>
      </c>
    </row>
    <row r="40" spans="1:5" x14ac:dyDescent="0.25">
      <c r="A40" s="49" t="s">
        <v>113</v>
      </c>
      <c r="B40" s="22" t="s">
        <v>34</v>
      </c>
      <c r="C40" s="22" t="s">
        <v>33</v>
      </c>
      <c r="D40" s="38">
        <v>0</v>
      </c>
      <c r="E40" s="38">
        <v>384.19</v>
      </c>
    </row>
    <row r="41" spans="1:5" x14ac:dyDescent="0.25">
      <c r="A41" s="49" t="s">
        <v>112</v>
      </c>
      <c r="B41" s="22" t="s">
        <v>34</v>
      </c>
      <c r="C41" s="22" t="s">
        <v>33</v>
      </c>
      <c r="D41" s="39">
        <v>-27</v>
      </c>
      <c r="E41" s="38">
        <v>56216.95</v>
      </c>
    </row>
    <row r="42" spans="1:5" x14ac:dyDescent="0.25">
      <c r="A42" s="49" t="s">
        <v>111</v>
      </c>
      <c r="B42" s="22" t="s">
        <v>34</v>
      </c>
      <c r="C42" s="22" t="s">
        <v>33</v>
      </c>
      <c r="D42" s="38">
        <v>0</v>
      </c>
      <c r="E42" s="38">
        <v>15080</v>
      </c>
    </row>
    <row r="43" spans="1:5" x14ac:dyDescent="0.25">
      <c r="A43" s="49" t="s">
        <v>110</v>
      </c>
      <c r="B43" s="22" t="s">
        <v>34</v>
      </c>
      <c r="C43" s="22" t="s">
        <v>33</v>
      </c>
      <c r="D43" s="38">
        <v>0</v>
      </c>
      <c r="E43" s="38">
        <v>8301.89</v>
      </c>
    </row>
    <row r="44" spans="1:5" x14ac:dyDescent="0.25">
      <c r="A44" s="49" t="s">
        <v>109</v>
      </c>
      <c r="B44" s="22" t="s">
        <v>34</v>
      </c>
      <c r="C44" s="22" t="s">
        <v>33</v>
      </c>
      <c r="D44" s="38">
        <v>0</v>
      </c>
      <c r="E44" s="38">
        <v>348</v>
      </c>
    </row>
    <row r="45" spans="1:5" x14ac:dyDescent="0.25">
      <c r="A45" s="49" t="s">
        <v>180</v>
      </c>
      <c r="B45" s="22" t="s">
        <v>34</v>
      </c>
      <c r="C45" s="22" t="s">
        <v>33</v>
      </c>
      <c r="D45" s="38">
        <v>0</v>
      </c>
      <c r="E45" s="38">
        <v>318017.2</v>
      </c>
    </row>
    <row r="46" spans="1:5" x14ac:dyDescent="0.25">
      <c r="A46" s="49" t="s">
        <v>108</v>
      </c>
      <c r="B46" s="22" t="s">
        <v>34</v>
      </c>
      <c r="C46" s="22" t="s">
        <v>33</v>
      </c>
      <c r="D46" s="38">
        <v>0</v>
      </c>
      <c r="E46" s="38">
        <v>0</v>
      </c>
    </row>
    <row r="47" spans="1:5" x14ac:dyDescent="0.25">
      <c r="A47" s="49" t="s">
        <v>212</v>
      </c>
      <c r="B47" s="22" t="s">
        <v>34</v>
      </c>
      <c r="C47" s="22" t="s">
        <v>33</v>
      </c>
      <c r="D47" s="38">
        <v>0</v>
      </c>
      <c r="E47" s="38">
        <v>0</v>
      </c>
    </row>
    <row r="48" spans="1:5" x14ac:dyDescent="0.25">
      <c r="A48" s="49" t="s">
        <v>107</v>
      </c>
      <c r="B48" s="22" t="s">
        <v>34</v>
      </c>
      <c r="C48" s="22" t="s">
        <v>33</v>
      </c>
      <c r="D48" s="37">
        <v>0</v>
      </c>
      <c r="E48" s="38">
        <v>0</v>
      </c>
    </row>
    <row r="49" spans="1:5" x14ac:dyDescent="0.25">
      <c r="A49" s="49" t="s">
        <v>106</v>
      </c>
      <c r="B49" s="22" t="s">
        <v>34</v>
      </c>
      <c r="C49" s="22" t="s">
        <v>33</v>
      </c>
      <c r="D49" s="37">
        <v>0</v>
      </c>
      <c r="E49" s="38">
        <v>10135.379999999999</v>
      </c>
    </row>
    <row r="50" spans="1:5" x14ac:dyDescent="0.25">
      <c r="A50" s="49" t="s">
        <v>105</v>
      </c>
      <c r="B50" s="22" t="s">
        <v>34</v>
      </c>
      <c r="C50" s="22" t="s">
        <v>33</v>
      </c>
      <c r="D50" s="37">
        <v>0</v>
      </c>
      <c r="E50" s="38">
        <v>2727.75</v>
      </c>
    </row>
    <row r="51" spans="1:5" x14ac:dyDescent="0.25">
      <c r="A51" s="49" t="s">
        <v>104</v>
      </c>
      <c r="B51" s="22" t="s">
        <v>34</v>
      </c>
      <c r="C51" s="22" t="s">
        <v>33</v>
      </c>
      <c r="D51" s="37">
        <v>0</v>
      </c>
      <c r="E51" s="38">
        <v>0</v>
      </c>
    </row>
    <row r="52" spans="1:5" x14ac:dyDescent="0.25">
      <c r="A52" s="49" t="s">
        <v>103</v>
      </c>
      <c r="B52" s="22" t="s">
        <v>34</v>
      </c>
      <c r="C52" s="22" t="s">
        <v>33</v>
      </c>
      <c r="D52" s="37">
        <v>0.04</v>
      </c>
      <c r="E52" s="38">
        <v>0.04</v>
      </c>
    </row>
    <row r="53" spans="1:5" x14ac:dyDescent="0.25">
      <c r="A53" s="49" t="s">
        <v>213</v>
      </c>
      <c r="B53" s="22" t="s">
        <v>34</v>
      </c>
      <c r="C53" s="22" t="s">
        <v>33</v>
      </c>
      <c r="D53" s="37">
        <v>0</v>
      </c>
      <c r="E53" s="38">
        <v>0</v>
      </c>
    </row>
    <row r="54" spans="1:5" x14ac:dyDescent="0.25">
      <c r="A54" s="49" t="s">
        <v>101</v>
      </c>
      <c r="B54" s="22" t="s">
        <v>34</v>
      </c>
      <c r="C54" s="22" t="s">
        <v>33</v>
      </c>
      <c r="D54" s="37">
        <v>0</v>
      </c>
      <c r="E54" s="38">
        <v>0</v>
      </c>
    </row>
    <row r="55" spans="1:5" x14ac:dyDescent="0.25">
      <c r="A55" s="49" t="s">
        <v>100</v>
      </c>
      <c r="B55" s="22" t="s">
        <v>34</v>
      </c>
      <c r="C55" s="22" t="s">
        <v>33</v>
      </c>
      <c r="D55" s="37">
        <v>0</v>
      </c>
      <c r="E55" s="38">
        <v>0</v>
      </c>
    </row>
    <row r="56" spans="1:5" x14ac:dyDescent="0.25">
      <c r="A56" s="49" t="s">
        <v>99</v>
      </c>
      <c r="B56" s="22" t="s">
        <v>34</v>
      </c>
      <c r="C56" s="22" t="s">
        <v>33</v>
      </c>
      <c r="D56" s="37">
        <v>0</v>
      </c>
      <c r="E56" s="38">
        <v>0</v>
      </c>
    </row>
    <row r="57" spans="1:5" x14ac:dyDescent="0.25">
      <c r="A57" s="49" t="s">
        <v>98</v>
      </c>
      <c r="B57" s="22" t="s">
        <v>34</v>
      </c>
      <c r="C57" s="22" t="s">
        <v>33</v>
      </c>
      <c r="D57" s="37">
        <v>0</v>
      </c>
      <c r="E57" s="38">
        <v>1042.8399999999999</v>
      </c>
    </row>
    <row r="58" spans="1:5" x14ac:dyDescent="0.25">
      <c r="A58" s="49" t="s">
        <v>97</v>
      </c>
      <c r="B58" s="22" t="s">
        <v>34</v>
      </c>
      <c r="C58" s="22" t="s">
        <v>33</v>
      </c>
      <c r="D58" s="37">
        <v>0</v>
      </c>
      <c r="E58" s="38">
        <v>0</v>
      </c>
    </row>
    <row r="59" spans="1:5" x14ac:dyDescent="0.25">
      <c r="A59" s="49" t="s">
        <v>96</v>
      </c>
      <c r="B59" s="22" t="s">
        <v>34</v>
      </c>
      <c r="C59" s="22" t="s">
        <v>33</v>
      </c>
      <c r="D59" s="37">
        <v>0</v>
      </c>
      <c r="E59" s="38">
        <v>0</v>
      </c>
    </row>
    <row r="60" spans="1:5" x14ac:dyDescent="0.25">
      <c r="A60" s="49" t="s">
        <v>95</v>
      </c>
      <c r="B60" s="22" t="s">
        <v>34</v>
      </c>
      <c r="C60" s="22" t="s">
        <v>33</v>
      </c>
      <c r="D60" s="37">
        <v>0</v>
      </c>
      <c r="E60" s="38">
        <v>0</v>
      </c>
    </row>
    <row r="61" spans="1:5" x14ac:dyDescent="0.25">
      <c r="A61" s="49" t="s">
        <v>94</v>
      </c>
      <c r="B61" s="22" t="s">
        <v>34</v>
      </c>
      <c r="C61" s="22" t="s">
        <v>33</v>
      </c>
      <c r="D61" s="37">
        <v>0</v>
      </c>
      <c r="E61" s="38">
        <v>0</v>
      </c>
    </row>
    <row r="62" spans="1:5" x14ac:dyDescent="0.25">
      <c r="A62" s="49" t="s">
        <v>93</v>
      </c>
      <c r="B62" s="22" t="s">
        <v>34</v>
      </c>
      <c r="C62" s="22" t="s">
        <v>33</v>
      </c>
      <c r="D62" s="37">
        <v>0</v>
      </c>
      <c r="E62" s="38">
        <v>0</v>
      </c>
    </row>
    <row r="63" spans="1:5" x14ac:dyDescent="0.25">
      <c r="A63" s="49" t="s">
        <v>92</v>
      </c>
      <c r="B63" s="22" t="s">
        <v>34</v>
      </c>
      <c r="C63" s="22" t="s">
        <v>33</v>
      </c>
      <c r="D63" s="37">
        <v>0</v>
      </c>
      <c r="E63" s="38">
        <v>0</v>
      </c>
    </row>
    <row r="64" spans="1:5" x14ac:dyDescent="0.25">
      <c r="A64" s="49" t="s">
        <v>49</v>
      </c>
      <c r="B64" s="22" t="s">
        <v>34</v>
      </c>
      <c r="C64" s="22" t="s">
        <v>33</v>
      </c>
      <c r="D64" s="37">
        <v>0</v>
      </c>
      <c r="E64" s="38">
        <v>0</v>
      </c>
    </row>
    <row r="65" spans="1:5" x14ac:dyDescent="0.25">
      <c r="A65" s="49" t="s">
        <v>91</v>
      </c>
      <c r="B65" s="22" t="s">
        <v>34</v>
      </c>
      <c r="C65" s="22" t="s">
        <v>33</v>
      </c>
      <c r="D65" s="37">
        <v>0</v>
      </c>
      <c r="E65" s="38">
        <v>33199.25</v>
      </c>
    </row>
    <row r="66" spans="1:5" x14ac:dyDescent="0.25">
      <c r="A66" s="49" t="s">
        <v>90</v>
      </c>
      <c r="B66" s="22" t="s">
        <v>34</v>
      </c>
      <c r="C66" s="22" t="s">
        <v>33</v>
      </c>
      <c r="D66" s="37">
        <v>0</v>
      </c>
      <c r="E66" s="38">
        <v>0</v>
      </c>
    </row>
    <row r="67" spans="1:5" x14ac:dyDescent="0.25">
      <c r="A67" s="49" t="s">
        <v>89</v>
      </c>
      <c r="B67" s="22" t="s">
        <v>34</v>
      </c>
      <c r="C67" s="22" t="s">
        <v>33</v>
      </c>
      <c r="D67" s="37">
        <v>0</v>
      </c>
      <c r="E67" s="38">
        <v>0</v>
      </c>
    </row>
    <row r="68" spans="1:5" x14ac:dyDescent="0.25">
      <c r="A68" s="49" t="s">
        <v>88</v>
      </c>
      <c r="B68" s="22" t="s">
        <v>34</v>
      </c>
      <c r="C68" s="22" t="s">
        <v>33</v>
      </c>
      <c r="D68" s="37">
        <v>0</v>
      </c>
      <c r="E68" s="38">
        <v>0</v>
      </c>
    </row>
    <row r="69" spans="1:5" x14ac:dyDescent="0.25">
      <c r="A69" s="49" t="s">
        <v>87</v>
      </c>
      <c r="B69" s="22" t="s">
        <v>34</v>
      </c>
      <c r="C69" s="22" t="s">
        <v>33</v>
      </c>
      <c r="D69" s="37">
        <v>0</v>
      </c>
      <c r="E69" s="38">
        <v>3167.82</v>
      </c>
    </row>
    <row r="70" spans="1:5" x14ac:dyDescent="0.25">
      <c r="A70" s="49" t="s">
        <v>86</v>
      </c>
      <c r="B70" s="22" t="s">
        <v>34</v>
      </c>
      <c r="C70" s="22" t="s">
        <v>33</v>
      </c>
      <c r="D70" s="37">
        <v>0</v>
      </c>
      <c r="E70" s="38">
        <v>0</v>
      </c>
    </row>
    <row r="71" spans="1:5" x14ac:dyDescent="0.25">
      <c r="A71" s="49" t="s">
        <v>214</v>
      </c>
      <c r="B71" s="22" t="s">
        <v>34</v>
      </c>
      <c r="C71" s="22" t="s">
        <v>33</v>
      </c>
      <c r="D71" s="38">
        <v>0</v>
      </c>
      <c r="E71" s="38">
        <v>0</v>
      </c>
    </row>
    <row r="72" spans="1:5" x14ac:dyDescent="0.25">
      <c r="A72" s="49" t="s">
        <v>85</v>
      </c>
      <c r="B72" s="22" t="s">
        <v>34</v>
      </c>
      <c r="C72" s="22" t="s">
        <v>33</v>
      </c>
      <c r="D72" s="38">
        <v>0</v>
      </c>
      <c r="E72" s="38">
        <v>0</v>
      </c>
    </row>
    <row r="73" spans="1:5" x14ac:dyDescent="0.25">
      <c r="A73" s="49" t="s">
        <v>215</v>
      </c>
      <c r="B73" s="22" t="s">
        <v>34</v>
      </c>
      <c r="C73" s="22" t="s">
        <v>33</v>
      </c>
      <c r="D73" s="38">
        <v>0</v>
      </c>
      <c r="E73" s="38">
        <v>0</v>
      </c>
    </row>
    <row r="74" spans="1:5" x14ac:dyDescent="0.25">
      <c r="A74" s="49" t="s">
        <v>84</v>
      </c>
      <c r="B74" s="22" t="s">
        <v>34</v>
      </c>
      <c r="C74" s="22" t="s">
        <v>33</v>
      </c>
      <c r="D74" s="38">
        <v>1376</v>
      </c>
      <c r="E74" s="38">
        <v>1376</v>
      </c>
    </row>
    <row r="75" spans="1:5" x14ac:dyDescent="0.25">
      <c r="A75" s="49" t="s">
        <v>83</v>
      </c>
      <c r="B75" s="22" t="s">
        <v>34</v>
      </c>
      <c r="C75" s="22" t="s">
        <v>33</v>
      </c>
      <c r="D75" s="38">
        <v>0</v>
      </c>
      <c r="E75" s="38">
        <v>1454.89</v>
      </c>
    </row>
    <row r="76" spans="1:5" x14ac:dyDescent="0.25">
      <c r="A76" s="49" t="s">
        <v>82</v>
      </c>
      <c r="B76" s="22" t="s">
        <v>34</v>
      </c>
      <c r="C76" s="22" t="s">
        <v>33</v>
      </c>
      <c r="D76" s="38">
        <v>0</v>
      </c>
      <c r="E76" s="38">
        <v>0</v>
      </c>
    </row>
    <row r="77" spans="1:5" x14ac:dyDescent="0.25">
      <c r="A77" s="49" t="s">
        <v>81</v>
      </c>
      <c r="B77" s="22" t="s">
        <v>34</v>
      </c>
      <c r="C77" s="22" t="s">
        <v>33</v>
      </c>
      <c r="D77" s="38">
        <v>0</v>
      </c>
      <c r="E77" s="38">
        <v>0</v>
      </c>
    </row>
    <row r="78" spans="1:5" x14ac:dyDescent="0.25">
      <c r="A78" s="49" t="s">
        <v>171</v>
      </c>
      <c r="B78" s="22" t="s">
        <v>34</v>
      </c>
      <c r="C78" s="22" t="s">
        <v>33</v>
      </c>
      <c r="D78" s="38">
        <v>0</v>
      </c>
      <c r="E78" s="38">
        <v>4930</v>
      </c>
    </row>
    <row r="79" spans="1:5" x14ac:dyDescent="0.25">
      <c r="A79" s="49" t="s">
        <v>172</v>
      </c>
      <c r="B79" s="22" t="s">
        <v>34</v>
      </c>
      <c r="C79" s="22" t="s">
        <v>33</v>
      </c>
      <c r="D79" s="37">
        <v>0</v>
      </c>
      <c r="E79" s="38">
        <v>405</v>
      </c>
    </row>
    <row r="80" spans="1:5" x14ac:dyDescent="0.25">
      <c r="A80" s="49" t="s">
        <v>173</v>
      </c>
      <c r="B80" s="22" t="s">
        <v>34</v>
      </c>
      <c r="C80" s="22" t="s">
        <v>33</v>
      </c>
      <c r="D80" s="37">
        <v>0</v>
      </c>
      <c r="E80" s="38">
        <v>0</v>
      </c>
    </row>
    <row r="81" spans="1:5" x14ac:dyDescent="0.25">
      <c r="A81" s="49" t="s">
        <v>174</v>
      </c>
      <c r="B81" s="22" t="s">
        <v>34</v>
      </c>
      <c r="C81" s="22" t="s">
        <v>33</v>
      </c>
      <c r="D81" s="37">
        <v>0</v>
      </c>
      <c r="E81" s="38">
        <v>0</v>
      </c>
    </row>
    <row r="82" spans="1:5" x14ac:dyDescent="0.25">
      <c r="A82" s="49" t="s">
        <v>176</v>
      </c>
      <c r="B82" s="22" t="s">
        <v>34</v>
      </c>
      <c r="C82" s="22" t="s">
        <v>33</v>
      </c>
      <c r="D82" s="37">
        <v>0</v>
      </c>
      <c r="E82" s="38">
        <v>0</v>
      </c>
    </row>
    <row r="83" spans="1:5" x14ac:dyDescent="0.25">
      <c r="A83" s="49" t="s">
        <v>177</v>
      </c>
      <c r="B83" s="22" t="s">
        <v>34</v>
      </c>
      <c r="C83" s="22" t="s">
        <v>33</v>
      </c>
      <c r="D83" s="37">
        <v>0</v>
      </c>
      <c r="E83" s="38">
        <v>860</v>
      </c>
    </row>
    <row r="84" spans="1:5" x14ac:dyDescent="0.25">
      <c r="A84" s="49" t="s">
        <v>178</v>
      </c>
      <c r="B84" s="22" t="s">
        <v>34</v>
      </c>
      <c r="C84" s="22" t="s">
        <v>33</v>
      </c>
      <c r="D84" s="37">
        <v>0</v>
      </c>
      <c r="E84" s="38">
        <v>10440</v>
      </c>
    </row>
    <row r="85" spans="1:5" x14ac:dyDescent="0.25">
      <c r="A85" s="49" t="s">
        <v>175</v>
      </c>
      <c r="B85" s="22" t="s">
        <v>34</v>
      </c>
      <c r="C85" s="22" t="s">
        <v>33</v>
      </c>
      <c r="D85" s="37">
        <v>0</v>
      </c>
      <c r="E85" s="38">
        <v>0</v>
      </c>
    </row>
    <row r="86" spans="1:5" x14ac:dyDescent="0.25">
      <c r="A86" s="49" t="s">
        <v>179</v>
      </c>
      <c r="B86" s="22" t="s">
        <v>34</v>
      </c>
      <c r="C86" s="22" t="s">
        <v>33</v>
      </c>
      <c r="D86" s="46">
        <v>-1.99</v>
      </c>
      <c r="E86" s="39">
        <v>-1.99</v>
      </c>
    </row>
    <row r="87" spans="1:5" x14ac:dyDescent="0.25">
      <c r="A87" s="49" t="s">
        <v>181</v>
      </c>
      <c r="B87" s="22" t="s">
        <v>34</v>
      </c>
      <c r="C87" s="22" t="s">
        <v>33</v>
      </c>
      <c r="D87" s="37">
        <v>0</v>
      </c>
      <c r="E87" s="38">
        <v>0</v>
      </c>
    </row>
    <row r="88" spans="1:5" x14ac:dyDescent="0.25">
      <c r="A88" s="49" t="s">
        <v>182</v>
      </c>
      <c r="B88" s="22" t="s">
        <v>34</v>
      </c>
      <c r="C88" s="22" t="s">
        <v>33</v>
      </c>
      <c r="D88" s="37">
        <v>0</v>
      </c>
      <c r="E88" s="38">
        <v>4974.03</v>
      </c>
    </row>
    <row r="89" spans="1:5" x14ac:dyDescent="0.25">
      <c r="A89" s="49" t="s">
        <v>183</v>
      </c>
      <c r="B89" s="22" t="s">
        <v>34</v>
      </c>
      <c r="C89" s="22" t="s">
        <v>33</v>
      </c>
      <c r="D89" s="46">
        <v>-0.51</v>
      </c>
      <c r="E89" s="39">
        <v>-0.51</v>
      </c>
    </row>
    <row r="90" spans="1:5" x14ac:dyDescent="0.25">
      <c r="A90" s="49" t="s">
        <v>184</v>
      </c>
      <c r="B90" s="22" t="s">
        <v>34</v>
      </c>
      <c r="C90" s="22" t="s">
        <v>33</v>
      </c>
      <c r="D90" s="37">
        <v>0</v>
      </c>
      <c r="E90" s="38">
        <v>0</v>
      </c>
    </row>
    <row r="91" spans="1:5" x14ac:dyDescent="0.25">
      <c r="A91" s="49" t="s">
        <v>193</v>
      </c>
      <c r="B91" s="22" t="s">
        <v>34</v>
      </c>
      <c r="C91" s="22" t="s">
        <v>33</v>
      </c>
      <c r="D91" s="37">
        <v>0</v>
      </c>
      <c r="E91" s="38">
        <v>17165.87</v>
      </c>
    </row>
    <row r="92" spans="1:5" x14ac:dyDescent="0.25">
      <c r="A92" s="49" t="s">
        <v>194</v>
      </c>
      <c r="B92" s="22" t="s">
        <v>34</v>
      </c>
      <c r="C92" s="22" t="s">
        <v>33</v>
      </c>
      <c r="D92" s="37">
        <v>0</v>
      </c>
      <c r="E92" s="38">
        <v>0</v>
      </c>
    </row>
    <row r="93" spans="1:5" x14ac:dyDescent="0.25">
      <c r="A93" s="49" t="s">
        <v>195</v>
      </c>
      <c r="B93" s="22" t="s">
        <v>34</v>
      </c>
      <c r="C93" s="22" t="s">
        <v>33</v>
      </c>
      <c r="D93" s="37">
        <v>0</v>
      </c>
      <c r="E93" s="38">
        <v>0</v>
      </c>
    </row>
    <row r="94" spans="1:5" x14ac:dyDescent="0.25">
      <c r="A94" s="49" t="s">
        <v>196</v>
      </c>
      <c r="B94" s="22" t="s">
        <v>34</v>
      </c>
      <c r="C94" s="22" t="s">
        <v>33</v>
      </c>
      <c r="D94" s="37">
        <v>0</v>
      </c>
      <c r="E94" s="38">
        <v>0</v>
      </c>
    </row>
    <row r="95" spans="1:5" x14ac:dyDescent="0.25">
      <c r="A95" s="49" t="s">
        <v>197</v>
      </c>
      <c r="B95" s="22" t="s">
        <v>34</v>
      </c>
      <c r="C95" s="22" t="s">
        <v>33</v>
      </c>
      <c r="D95" s="37">
        <v>0</v>
      </c>
      <c r="E95" s="38">
        <v>0</v>
      </c>
    </row>
    <row r="96" spans="1:5" x14ac:dyDescent="0.25">
      <c r="A96" s="49" t="s">
        <v>198</v>
      </c>
      <c r="B96" s="22" t="s">
        <v>34</v>
      </c>
      <c r="C96" s="22" t="s">
        <v>33</v>
      </c>
      <c r="D96" s="37">
        <v>0</v>
      </c>
      <c r="E96" s="38">
        <v>0</v>
      </c>
    </row>
    <row r="97" spans="1:5" x14ac:dyDescent="0.25">
      <c r="A97" s="49" t="s">
        <v>199</v>
      </c>
      <c r="B97" s="22" t="s">
        <v>34</v>
      </c>
      <c r="C97" s="22" t="s">
        <v>33</v>
      </c>
      <c r="D97" s="37">
        <v>0</v>
      </c>
      <c r="E97" s="38">
        <v>0</v>
      </c>
    </row>
    <row r="98" spans="1:5" x14ac:dyDescent="0.25">
      <c r="A98" s="49" t="s">
        <v>200</v>
      </c>
      <c r="B98" s="22" t="s">
        <v>34</v>
      </c>
      <c r="C98" s="22" t="s">
        <v>33</v>
      </c>
      <c r="D98" s="37">
        <v>0</v>
      </c>
      <c r="E98" s="38">
        <v>0</v>
      </c>
    </row>
    <row r="99" spans="1:5" x14ac:dyDescent="0.25">
      <c r="A99" s="49" t="s">
        <v>201</v>
      </c>
      <c r="B99" s="22" t="s">
        <v>34</v>
      </c>
      <c r="C99" s="22" t="s">
        <v>33</v>
      </c>
      <c r="D99" s="37">
        <v>0</v>
      </c>
      <c r="E99" s="38">
        <v>0</v>
      </c>
    </row>
    <row r="100" spans="1:5" x14ac:dyDescent="0.25">
      <c r="A100" s="49" t="s">
        <v>202</v>
      </c>
      <c r="B100" s="22" t="s">
        <v>34</v>
      </c>
      <c r="C100" s="22" t="s">
        <v>33</v>
      </c>
      <c r="D100" s="37">
        <v>0</v>
      </c>
      <c r="E100" s="38">
        <v>12412</v>
      </c>
    </row>
    <row r="101" spans="1:5" x14ac:dyDescent="0.25">
      <c r="A101" s="49" t="s">
        <v>203</v>
      </c>
      <c r="B101" s="22" t="s">
        <v>34</v>
      </c>
      <c r="C101" s="22" t="s">
        <v>33</v>
      </c>
      <c r="D101" s="37">
        <v>0</v>
      </c>
      <c r="E101" s="38">
        <v>0</v>
      </c>
    </row>
    <row r="102" spans="1:5" x14ac:dyDescent="0.25">
      <c r="A102" s="49" t="s">
        <v>204</v>
      </c>
      <c r="B102" s="22" t="s">
        <v>34</v>
      </c>
      <c r="C102" s="22" t="s">
        <v>33</v>
      </c>
      <c r="D102" s="38">
        <v>0</v>
      </c>
      <c r="E102" s="38">
        <v>6368.4</v>
      </c>
    </row>
    <row r="103" spans="1:5" x14ac:dyDescent="0.25">
      <c r="A103" s="49" t="s">
        <v>216</v>
      </c>
      <c r="B103" s="22" t="s">
        <v>34</v>
      </c>
      <c r="C103" s="22" t="s">
        <v>33</v>
      </c>
      <c r="D103" s="38">
        <v>0</v>
      </c>
      <c r="E103" s="38">
        <v>0</v>
      </c>
    </row>
    <row r="104" spans="1:5" x14ac:dyDescent="0.25">
      <c r="A104" s="49" t="s">
        <v>217</v>
      </c>
      <c r="B104" s="22" t="s">
        <v>34</v>
      </c>
      <c r="C104" s="22" t="s">
        <v>33</v>
      </c>
      <c r="D104" s="38">
        <v>0</v>
      </c>
      <c r="E104" s="38">
        <v>0</v>
      </c>
    </row>
    <row r="105" spans="1:5" x14ac:dyDescent="0.25">
      <c r="A105" s="49" t="s">
        <v>218</v>
      </c>
      <c r="B105" s="22" t="s">
        <v>34</v>
      </c>
      <c r="C105" s="22" t="s">
        <v>33</v>
      </c>
      <c r="D105" s="38">
        <v>0</v>
      </c>
      <c r="E105" s="38">
        <v>0</v>
      </c>
    </row>
    <row r="106" spans="1:5" x14ac:dyDescent="0.25">
      <c r="A106" s="49" t="s">
        <v>219</v>
      </c>
      <c r="B106" s="22" t="s">
        <v>34</v>
      </c>
      <c r="C106" s="22" t="s">
        <v>33</v>
      </c>
      <c r="D106" s="38">
        <v>0</v>
      </c>
      <c r="E106" s="38">
        <v>0</v>
      </c>
    </row>
    <row r="107" spans="1:5" x14ac:dyDescent="0.25">
      <c r="A107" s="49" t="s">
        <v>220</v>
      </c>
      <c r="B107" s="22" t="s">
        <v>34</v>
      </c>
      <c r="C107" s="22" t="s">
        <v>33</v>
      </c>
      <c r="D107" s="38">
        <v>0</v>
      </c>
      <c r="E107" s="38">
        <v>0</v>
      </c>
    </row>
    <row r="108" spans="1:5" x14ac:dyDescent="0.25">
      <c r="A108" s="49" t="s">
        <v>221</v>
      </c>
      <c r="B108" s="22" t="s">
        <v>34</v>
      </c>
      <c r="C108" s="22" t="s">
        <v>33</v>
      </c>
      <c r="D108" s="38">
        <v>0</v>
      </c>
      <c r="E108" s="38">
        <v>0</v>
      </c>
    </row>
    <row r="109" spans="1:5" x14ac:dyDescent="0.25">
      <c r="A109" s="49" t="s">
        <v>222</v>
      </c>
      <c r="B109" s="22" t="s">
        <v>34</v>
      </c>
      <c r="C109" s="22" t="s">
        <v>33</v>
      </c>
      <c r="D109" s="38">
        <v>0</v>
      </c>
      <c r="E109" s="38">
        <v>0</v>
      </c>
    </row>
    <row r="110" spans="1:5" x14ac:dyDescent="0.25">
      <c r="A110" s="49" t="s">
        <v>223</v>
      </c>
      <c r="B110" s="22" t="s">
        <v>34</v>
      </c>
      <c r="C110" s="22" t="s">
        <v>33</v>
      </c>
      <c r="D110" s="37">
        <v>0</v>
      </c>
      <c r="E110" s="38">
        <v>0</v>
      </c>
    </row>
    <row r="111" spans="1:5" x14ac:dyDescent="0.25">
      <c r="A111" s="49" t="s">
        <v>224</v>
      </c>
      <c r="B111" s="22" t="s">
        <v>34</v>
      </c>
      <c r="C111" s="22" t="s">
        <v>33</v>
      </c>
      <c r="D111" s="37">
        <v>0</v>
      </c>
      <c r="E111" s="38">
        <v>43848</v>
      </c>
    </row>
    <row r="112" spans="1:5" x14ac:dyDescent="0.25">
      <c r="A112" s="49" t="s">
        <v>225</v>
      </c>
      <c r="B112" s="22" t="s">
        <v>34</v>
      </c>
      <c r="C112" s="22" t="s">
        <v>33</v>
      </c>
      <c r="D112" s="37">
        <v>0</v>
      </c>
      <c r="E112" s="38">
        <v>0</v>
      </c>
    </row>
    <row r="113" spans="1:5" x14ac:dyDescent="0.25">
      <c r="A113" s="49" t="s">
        <v>226</v>
      </c>
      <c r="B113" s="22" t="s">
        <v>34</v>
      </c>
      <c r="C113" s="22" t="s">
        <v>33</v>
      </c>
      <c r="D113" s="37">
        <v>0</v>
      </c>
      <c r="E113" s="38">
        <v>0</v>
      </c>
    </row>
    <row r="114" spans="1:5" x14ac:dyDescent="0.25">
      <c r="A114" s="49" t="s">
        <v>227</v>
      </c>
      <c r="B114" s="22" t="s">
        <v>34</v>
      </c>
      <c r="C114" s="22" t="s">
        <v>33</v>
      </c>
      <c r="D114" s="37">
        <v>0</v>
      </c>
      <c r="E114" s="38">
        <v>4900.07</v>
      </c>
    </row>
    <row r="115" spans="1:5" ht="15" customHeight="1" x14ac:dyDescent="0.25">
      <c r="A115" s="49" t="s">
        <v>137</v>
      </c>
      <c r="B115" s="22" t="s">
        <v>34</v>
      </c>
      <c r="C115" s="22" t="s">
        <v>33</v>
      </c>
      <c r="D115" s="37">
        <v>0</v>
      </c>
      <c r="E115" s="38">
        <v>0</v>
      </c>
    </row>
    <row r="116" spans="1:5" ht="15" customHeight="1" x14ac:dyDescent="0.25">
      <c r="A116" s="49" t="s">
        <v>136</v>
      </c>
      <c r="B116" s="22" t="s">
        <v>34</v>
      </c>
      <c r="C116" s="22" t="s">
        <v>33</v>
      </c>
      <c r="D116" s="37">
        <v>0</v>
      </c>
      <c r="E116" s="38">
        <v>0</v>
      </c>
    </row>
    <row r="117" spans="1:5" x14ac:dyDescent="0.25">
      <c r="A117" s="49" t="s">
        <v>135</v>
      </c>
      <c r="B117" s="22" t="s">
        <v>34</v>
      </c>
      <c r="C117" s="22" t="s">
        <v>33</v>
      </c>
      <c r="D117" s="37">
        <v>0</v>
      </c>
      <c r="E117" s="38">
        <v>0</v>
      </c>
    </row>
    <row r="118" spans="1:5" ht="15" customHeight="1" x14ac:dyDescent="0.25">
      <c r="A118" s="49" t="s">
        <v>228</v>
      </c>
      <c r="B118" s="22" t="s">
        <v>34</v>
      </c>
      <c r="C118" s="22" t="s">
        <v>33</v>
      </c>
      <c r="D118" s="37">
        <v>0</v>
      </c>
      <c r="E118" s="38">
        <v>0</v>
      </c>
    </row>
    <row r="119" spans="1:5" ht="15" customHeight="1" x14ac:dyDescent="0.25">
      <c r="A119" s="49" t="s">
        <v>134</v>
      </c>
      <c r="B119" s="22" t="s">
        <v>34</v>
      </c>
      <c r="C119" s="22" t="s">
        <v>33</v>
      </c>
      <c r="D119" s="37">
        <v>0</v>
      </c>
      <c r="E119" s="38">
        <v>0</v>
      </c>
    </row>
    <row r="120" spans="1:5" x14ac:dyDescent="0.25">
      <c r="A120" s="49" t="s">
        <v>133</v>
      </c>
      <c r="B120" s="22" t="s">
        <v>34</v>
      </c>
      <c r="C120" s="22" t="s">
        <v>33</v>
      </c>
      <c r="D120" s="37">
        <v>0</v>
      </c>
      <c r="E120" s="38">
        <v>0</v>
      </c>
    </row>
    <row r="121" spans="1:5" x14ac:dyDescent="0.25">
      <c r="A121" s="49" t="s">
        <v>132</v>
      </c>
      <c r="B121" s="22" t="s">
        <v>34</v>
      </c>
      <c r="C121" s="22" t="s">
        <v>33</v>
      </c>
      <c r="D121" s="37">
        <v>0</v>
      </c>
      <c r="E121" s="38">
        <v>0</v>
      </c>
    </row>
    <row r="122" spans="1:5" x14ac:dyDescent="0.25">
      <c r="A122" s="49" t="s">
        <v>131</v>
      </c>
      <c r="B122" s="22" t="s">
        <v>34</v>
      </c>
      <c r="C122" s="22" t="s">
        <v>33</v>
      </c>
      <c r="D122" s="37">
        <v>0</v>
      </c>
      <c r="E122" s="38">
        <v>0</v>
      </c>
    </row>
    <row r="123" spans="1:5" ht="15" customHeight="1" x14ac:dyDescent="0.25">
      <c r="A123" s="49" t="s">
        <v>205</v>
      </c>
      <c r="B123" s="22" t="s">
        <v>34</v>
      </c>
      <c r="C123" s="22" t="s">
        <v>33</v>
      </c>
      <c r="D123" s="37">
        <v>0</v>
      </c>
      <c r="E123" s="38">
        <v>0</v>
      </c>
    </row>
    <row r="124" spans="1:5" x14ac:dyDescent="0.25">
      <c r="A124" s="49" t="s">
        <v>130</v>
      </c>
      <c r="B124" s="22" t="s">
        <v>34</v>
      </c>
      <c r="C124" s="22" t="s">
        <v>33</v>
      </c>
      <c r="D124" s="37">
        <v>0</v>
      </c>
      <c r="E124" s="38">
        <v>0</v>
      </c>
    </row>
    <row r="125" spans="1:5" x14ac:dyDescent="0.25">
      <c r="A125" s="49" t="s">
        <v>129</v>
      </c>
      <c r="B125" s="22" t="s">
        <v>34</v>
      </c>
      <c r="C125" s="22" t="s">
        <v>33</v>
      </c>
      <c r="D125" s="37">
        <v>0</v>
      </c>
      <c r="E125" s="38">
        <v>0</v>
      </c>
    </row>
    <row r="126" spans="1:5" x14ac:dyDescent="0.25">
      <c r="A126" s="49" t="s">
        <v>229</v>
      </c>
      <c r="B126" s="22" t="s">
        <v>34</v>
      </c>
      <c r="C126" s="22" t="s">
        <v>33</v>
      </c>
      <c r="D126" s="37">
        <v>0</v>
      </c>
      <c r="E126" s="38">
        <v>0</v>
      </c>
    </row>
    <row r="127" spans="1:5" x14ac:dyDescent="0.25">
      <c r="A127" s="49" t="s">
        <v>230</v>
      </c>
      <c r="B127" s="22" t="s">
        <v>34</v>
      </c>
      <c r="C127" s="22" t="s">
        <v>33</v>
      </c>
      <c r="D127" s="37">
        <v>0</v>
      </c>
      <c r="E127" s="38">
        <v>0</v>
      </c>
    </row>
    <row r="128" spans="1:5" ht="15" customHeight="1" x14ac:dyDescent="0.25">
      <c r="A128" s="49" t="s">
        <v>128</v>
      </c>
      <c r="B128" s="22" t="s">
        <v>34</v>
      </c>
      <c r="C128" s="22" t="s">
        <v>33</v>
      </c>
      <c r="D128" s="37">
        <v>0</v>
      </c>
      <c r="E128" s="38">
        <v>0</v>
      </c>
    </row>
    <row r="129" spans="1:5" x14ac:dyDescent="0.25">
      <c r="A129" s="49" t="s">
        <v>231</v>
      </c>
      <c r="B129" s="22" t="s">
        <v>34</v>
      </c>
      <c r="C129" s="22" t="s">
        <v>33</v>
      </c>
      <c r="D129" s="37">
        <v>0</v>
      </c>
      <c r="E129" s="38">
        <v>0</v>
      </c>
    </row>
    <row r="130" spans="1:5" x14ac:dyDescent="0.25">
      <c r="A130" s="49" t="s">
        <v>206</v>
      </c>
      <c r="B130" s="22" t="s">
        <v>34</v>
      </c>
      <c r="C130" s="22" t="s">
        <v>33</v>
      </c>
      <c r="D130" s="37">
        <v>0</v>
      </c>
      <c r="E130" s="38">
        <v>0</v>
      </c>
    </row>
    <row r="131" spans="1:5" x14ac:dyDescent="0.25">
      <c r="A131" s="49" t="s">
        <v>232</v>
      </c>
      <c r="B131" s="22" t="s">
        <v>34</v>
      </c>
      <c r="C131" s="22" t="s">
        <v>33</v>
      </c>
      <c r="D131" s="37">
        <v>0</v>
      </c>
      <c r="E131" s="38">
        <v>0</v>
      </c>
    </row>
    <row r="132" spans="1:5" ht="15" customHeight="1" x14ac:dyDescent="0.25">
      <c r="A132" s="49" t="s">
        <v>233</v>
      </c>
      <c r="B132" s="22" t="s">
        <v>34</v>
      </c>
      <c r="C132" s="22" t="s">
        <v>33</v>
      </c>
      <c r="D132" s="37">
        <v>0</v>
      </c>
      <c r="E132" s="38">
        <v>0</v>
      </c>
    </row>
    <row r="133" spans="1:5" x14ac:dyDescent="0.25">
      <c r="A133" s="49" t="s">
        <v>127</v>
      </c>
      <c r="B133" s="22" t="s">
        <v>34</v>
      </c>
      <c r="C133" s="22" t="s">
        <v>33</v>
      </c>
      <c r="D133" s="38">
        <v>0</v>
      </c>
      <c r="E133" s="38">
        <v>0</v>
      </c>
    </row>
    <row r="134" spans="1:5" ht="15" customHeight="1" x14ac:dyDescent="0.25">
      <c r="A134" s="49" t="s">
        <v>126</v>
      </c>
      <c r="B134" s="22" t="s">
        <v>34</v>
      </c>
      <c r="C134" s="22" t="s">
        <v>33</v>
      </c>
      <c r="D134" s="38">
        <v>0</v>
      </c>
      <c r="E134" s="38">
        <v>0</v>
      </c>
    </row>
    <row r="135" spans="1:5" x14ac:dyDescent="0.25">
      <c r="A135" s="49" t="s">
        <v>125</v>
      </c>
      <c r="B135" s="22" t="s">
        <v>34</v>
      </c>
      <c r="C135" s="22" t="s">
        <v>33</v>
      </c>
      <c r="D135" s="38">
        <v>0</v>
      </c>
      <c r="E135" s="38">
        <v>0</v>
      </c>
    </row>
    <row r="136" spans="1:5" ht="15" customHeight="1" x14ac:dyDescent="0.25">
      <c r="A136" s="49" t="s">
        <v>124</v>
      </c>
      <c r="B136" s="22" t="s">
        <v>34</v>
      </c>
      <c r="C136" s="22" t="s">
        <v>33</v>
      </c>
      <c r="D136" s="38">
        <v>0</v>
      </c>
      <c r="E136" s="38">
        <v>0</v>
      </c>
    </row>
    <row r="137" spans="1:5" ht="15" customHeight="1" x14ac:dyDescent="0.25">
      <c r="A137" s="49" t="s">
        <v>123</v>
      </c>
      <c r="B137" s="22" t="s">
        <v>34</v>
      </c>
      <c r="C137" s="22" t="s">
        <v>33</v>
      </c>
      <c r="D137" s="38">
        <v>0</v>
      </c>
      <c r="E137" s="38">
        <v>0</v>
      </c>
    </row>
    <row r="138" spans="1:5" x14ac:dyDescent="0.25">
      <c r="A138" s="49" t="s">
        <v>122</v>
      </c>
      <c r="B138" s="22" t="s">
        <v>34</v>
      </c>
      <c r="C138" s="22" t="s">
        <v>33</v>
      </c>
      <c r="D138" s="38">
        <v>0</v>
      </c>
      <c r="E138" s="38">
        <v>0</v>
      </c>
    </row>
    <row r="139" spans="1:5" x14ac:dyDescent="0.25">
      <c r="A139" s="49" t="s">
        <v>121</v>
      </c>
      <c r="B139" s="22" t="s">
        <v>34</v>
      </c>
      <c r="C139" s="22" t="s">
        <v>33</v>
      </c>
      <c r="D139" s="38">
        <v>0</v>
      </c>
      <c r="E139" s="38">
        <v>0</v>
      </c>
    </row>
    <row r="140" spans="1:5" x14ac:dyDescent="0.25">
      <c r="A140" s="49" t="s">
        <v>120</v>
      </c>
      <c r="B140" s="22" t="s">
        <v>34</v>
      </c>
      <c r="C140" s="22" t="s">
        <v>33</v>
      </c>
      <c r="D140" s="38">
        <v>0</v>
      </c>
      <c r="E140" s="38">
        <v>0</v>
      </c>
    </row>
    <row r="141" spans="1:5" x14ac:dyDescent="0.25">
      <c r="A141" s="49" t="s">
        <v>119</v>
      </c>
      <c r="B141" s="22" t="s">
        <v>34</v>
      </c>
      <c r="C141" s="22" t="s">
        <v>33</v>
      </c>
      <c r="D141" s="37">
        <v>0</v>
      </c>
      <c r="E141" s="38">
        <v>0</v>
      </c>
    </row>
    <row r="142" spans="1:5" x14ac:dyDescent="0.25">
      <c r="A142" s="49" t="s">
        <v>234</v>
      </c>
      <c r="B142" s="22" t="s">
        <v>34</v>
      </c>
      <c r="C142" s="22" t="s">
        <v>33</v>
      </c>
      <c r="D142" s="37">
        <v>0</v>
      </c>
      <c r="E142" s="38">
        <v>0</v>
      </c>
    </row>
    <row r="143" spans="1:5" x14ac:dyDescent="0.25">
      <c r="A143" s="49" t="s">
        <v>235</v>
      </c>
      <c r="B143" s="22" t="s">
        <v>34</v>
      </c>
      <c r="C143" s="22" t="s">
        <v>33</v>
      </c>
      <c r="D143" s="37">
        <v>0</v>
      </c>
      <c r="E143" s="38">
        <v>0</v>
      </c>
    </row>
    <row r="144" spans="1:5" ht="15" customHeight="1" x14ac:dyDescent="0.25">
      <c r="A144" s="49" t="s">
        <v>118</v>
      </c>
      <c r="B144" s="22" t="s">
        <v>34</v>
      </c>
      <c r="C144" s="22" t="s">
        <v>33</v>
      </c>
      <c r="D144" s="37">
        <v>0</v>
      </c>
      <c r="E144" s="38">
        <v>0</v>
      </c>
    </row>
    <row r="145" spans="1:5" ht="15" customHeight="1" x14ac:dyDescent="0.25">
      <c r="A145" s="49" t="s">
        <v>117</v>
      </c>
      <c r="B145" s="22" t="s">
        <v>34</v>
      </c>
      <c r="C145" s="22" t="s">
        <v>33</v>
      </c>
      <c r="D145" s="46">
        <v>-4930</v>
      </c>
      <c r="E145" s="38">
        <v>27550</v>
      </c>
    </row>
    <row r="146" spans="1:5" x14ac:dyDescent="0.25">
      <c r="A146" s="49" t="s">
        <v>102</v>
      </c>
      <c r="B146" s="22" t="s">
        <v>34</v>
      </c>
      <c r="C146" s="22" t="s">
        <v>33</v>
      </c>
      <c r="D146" s="37">
        <v>0</v>
      </c>
      <c r="E146" s="38">
        <v>0</v>
      </c>
    </row>
    <row r="147" spans="1:5" x14ac:dyDescent="0.25">
      <c r="A147" s="49" t="s">
        <v>171</v>
      </c>
      <c r="B147" s="22" t="s">
        <v>34</v>
      </c>
      <c r="C147" s="22" t="s">
        <v>33</v>
      </c>
      <c r="D147" s="46">
        <v>-4930</v>
      </c>
      <c r="E147" s="39">
        <v>-4930</v>
      </c>
    </row>
    <row r="148" spans="1:5" x14ac:dyDescent="0.25">
      <c r="A148" s="49" t="s">
        <v>236</v>
      </c>
      <c r="B148" s="22" t="s">
        <v>34</v>
      </c>
      <c r="C148" s="22" t="s">
        <v>33</v>
      </c>
      <c r="D148" s="37">
        <v>0</v>
      </c>
      <c r="E148" s="38">
        <v>32480</v>
      </c>
    </row>
    <row r="149" spans="1:5" x14ac:dyDescent="0.25">
      <c r="A149" s="49" t="s">
        <v>237</v>
      </c>
      <c r="B149" s="22" t="s">
        <v>34</v>
      </c>
      <c r="C149" s="22" t="s">
        <v>33</v>
      </c>
      <c r="D149" s="37">
        <v>0</v>
      </c>
      <c r="E149" s="38">
        <v>0</v>
      </c>
    </row>
    <row r="150" spans="1:5" x14ac:dyDescent="0.25">
      <c r="A150" s="49" t="s">
        <v>80</v>
      </c>
      <c r="B150" s="22" t="s">
        <v>34</v>
      </c>
      <c r="C150" s="22" t="s">
        <v>33</v>
      </c>
      <c r="D150" s="37">
        <v>0</v>
      </c>
      <c r="E150" s="38">
        <v>0</v>
      </c>
    </row>
    <row r="151" spans="1:5" ht="15" customHeight="1" x14ac:dyDescent="0.25">
      <c r="A151" s="49" t="s">
        <v>79</v>
      </c>
      <c r="B151" s="22" t="s">
        <v>34</v>
      </c>
      <c r="C151" s="22" t="s">
        <v>33</v>
      </c>
      <c r="D151" s="35">
        <v>0</v>
      </c>
      <c r="E151" s="36">
        <v>0</v>
      </c>
    </row>
    <row r="152" spans="1:5" x14ac:dyDescent="0.25">
      <c r="A152" s="49" t="s">
        <v>77</v>
      </c>
      <c r="B152" s="22" t="s">
        <v>34</v>
      </c>
      <c r="C152" s="22" t="s">
        <v>33</v>
      </c>
      <c r="D152" s="37">
        <v>0</v>
      </c>
      <c r="E152" s="38">
        <v>0</v>
      </c>
    </row>
    <row r="153" spans="1:5" x14ac:dyDescent="0.25">
      <c r="A153" s="49" t="s">
        <v>185</v>
      </c>
      <c r="B153" s="22" t="s">
        <v>34</v>
      </c>
      <c r="C153" s="22" t="s">
        <v>33</v>
      </c>
      <c r="D153" s="37">
        <v>0</v>
      </c>
      <c r="E153" s="38">
        <v>0</v>
      </c>
    </row>
    <row r="154" spans="1:5" ht="15" customHeight="1" x14ac:dyDescent="0.25">
      <c r="A154" s="49" t="s">
        <v>76</v>
      </c>
      <c r="B154" s="22" t="s">
        <v>34</v>
      </c>
      <c r="C154" s="22" t="s">
        <v>33</v>
      </c>
      <c r="D154" s="37">
        <v>0</v>
      </c>
      <c r="E154" s="38">
        <v>0</v>
      </c>
    </row>
    <row r="155" spans="1:5" ht="15" customHeight="1" x14ac:dyDescent="0.25">
      <c r="A155" s="49" t="s">
        <v>75</v>
      </c>
      <c r="B155" s="22" t="s">
        <v>34</v>
      </c>
      <c r="C155" s="22" t="s">
        <v>33</v>
      </c>
      <c r="D155" s="35">
        <v>0</v>
      </c>
      <c r="E155" s="36">
        <v>0</v>
      </c>
    </row>
    <row r="156" spans="1:5" ht="15" customHeight="1" x14ac:dyDescent="0.25">
      <c r="A156" s="49" t="s">
        <v>74</v>
      </c>
      <c r="B156" s="22" t="s">
        <v>34</v>
      </c>
      <c r="C156" s="22" t="s">
        <v>33</v>
      </c>
      <c r="D156" s="37">
        <v>0</v>
      </c>
      <c r="E156" s="38">
        <v>0</v>
      </c>
    </row>
    <row r="157" spans="1:5" ht="15" customHeight="1" x14ac:dyDescent="0.25">
      <c r="A157" s="49" t="s">
        <v>73</v>
      </c>
      <c r="B157" s="22" t="s">
        <v>34</v>
      </c>
      <c r="C157" s="22" t="s">
        <v>33</v>
      </c>
      <c r="D157" s="37">
        <v>0</v>
      </c>
      <c r="E157" s="38">
        <v>0</v>
      </c>
    </row>
    <row r="158" spans="1:5" x14ac:dyDescent="0.25">
      <c r="A158" s="49" t="s">
        <v>72</v>
      </c>
      <c r="B158" s="22" t="s">
        <v>34</v>
      </c>
      <c r="C158" s="22" t="s">
        <v>33</v>
      </c>
      <c r="D158" s="37">
        <v>0</v>
      </c>
      <c r="E158" s="38">
        <v>0</v>
      </c>
    </row>
    <row r="159" spans="1:5" x14ac:dyDescent="0.25">
      <c r="A159" s="49" t="s">
        <v>71</v>
      </c>
      <c r="B159" s="22" t="s">
        <v>34</v>
      </c>
      <c r="C159" s="22" t="s">
        <v>33</v>
      </c>
      <c r="D159" s="37">
        <v>0</v>
      </c>
      <c r="E159" s="38">
        <v>0</v>
      </c>
    </row>
    <row r="160" spans="1:5" x14ac:dyDescent="0.25">
      <c r="A160" s="49" t="s">
        <v>70</v>
      </c>
      <c r="B160" s="22" t="s">
        <v>34</v>
      </c>
      <c r="C160" s="22" t="s">
        <v>33</v>
      </c>
      <c r="D160" s="37">
        <v>0</v>
      </c>
      <c r="E160" s="38">
        <v>0</v>
      </c>
    </row>
    <row r="161" spans="1:5" x14ac:dyDescent="0.25">
      <c r="A161" s="49" t="s">
        <v>69</v>
      </c>
      <c r="B161" s="22" t="s">
        <v>34</v>
      </c>
      <c r="C161" s="22" t="s">
        <v>33</v>
      </c>
      <c r="D161" s="37">
        <v>0</v>
      </c>
      <c r="E161" s="38">
        <v>0</v>
      </c>
    </row>
    <row r="162" spans="1:5" ht="15" customHeight="1" x14ac:dyDescent="0.25">
      <c r="A162" s="49" t="s">
        <v>68</v>
      </c>
      <c r="B162" s="22" t="s">
        <v>34</v>
      </c>
      <c r="C162" s="22" t="s">
        <v>33</v>
      </c>
      <c r="D162" s="35">
        <v>0</v>
      </c>
      <c r="E162" s="36">
        <v>0</v>
      </c>
    </row>
    <row r="163" spans="1:5" x14ac:dyDescent="0.25">
      <c r="A163" s="49" t="s">
        <v>67</v>
      </c>
      <c r="B163" s="22" t="s">
        <v>34</v>
      </c>
      <c r="C163" s="22" t="s">
        <v>33</v>
      </c>
      <c r="D163" s="37">
        <v>0</v>
      </c>
      <c r="E163" s="38">
        <v>0</v>
      </c>
    </row>
    <row r="164" spans="1:5" ht="15" customHeight="1" x14ac:dyDescent="0.25">
      <c r="A164" s="49" t="s">
        <v>66</v>
      </c>
      <c r="B164" s="22" t="s">
        <v>34</v>
      </c>
      <c r="C164" s="22" t="s">
        <v>33</v>
      </c>
      <c r="D164" s="36">
        <v>3156270.35</v>
      </c>
      <c r="E164" s="36">
        <v>3155767.41</v>
      </c>
    </row>
    <row r="165" spans="1:5" x14ac:dyDescent="0.25">
      <c r="A165" s="49" t="s">
        <v>238</v>
      </c>
      <c r="B165" s="22" t="s">
        <v>34</v>
      </c>
      <c r="C165" s="22" t="s">
        <v>33</v>
      </c>
      <c r="D165" s="38">
        <v>0</v>
      </c>
      <c r="E165" s="38">
        <v>0</v>
      </c>
    </row>
    <row r="166" spans="1:5" ht="15" customHeight="1" x14ac:dyDescent="0.25">
      <c r="A166" s="49" t="s">
        <v>56</v>
      </c>
      <c r="B166" s="22" t="s">
        <v>34</v>
      </c>
      <c r="C166" s="22" t="s">
        <v>33</v>
      </c>
      <c r="D166" s="38">
        <v>3061095.71</v>
      </c>
      <c r="E166" s="38">
        <v>3076842.58</v>
      </c>
    </row>
    <row r="167" spans="1:5" x14ac:dyDescent="0.25">
      <c r="A167" s="49" t="s">
        <v>65</v>
      </c>
      <c r="B167" s="22" t="s">
        <v>34</v>
      </c>
      <c r="C167" s="22" t="s">
        <v>33</v>
      </c>
      <c r="D167" s="38">
        <v>2780685.24</v>
      </c>
      <c r="E167" s="38">
        <v>2790859.15</v>
      </c>
    </row>
    <row r="168" spans="1:5" x14ac:dyDescent="0.25">
      <c r="A168" s="49" t="s">
        <v>64</v>
      </c>
      <c r="B168" s="22" t="s">
        <v>34</v>
      </c>
      <c r="C168" s="22" t="s">
        <v>33</v>
      </c>
      <c r="D168" s="38">
        <v>104488.57</v>
      </c>
      <c r="E168" s="38">
        <v>106391.07</v>
      </c>
    </row>
    <row r="169" spans="1:5" x14ac:dyDescent="0.25">
      <c r="A169" s="49" t="s">
        <v>63</v>
      </c>
      <c r="B169" s="22" t="s">
        <v>34</v>
      </c>
      <c r="C169" s="22" t="s">
        <v>33</v>
      </c>
      <c r="D169" s="38">
        <v>5328.68</v>
      </c>
      <c r="E169" s="38">
        <v>5450.76</v>
      </c>
    </row>
    <row r="170" spans="1:5" x14ac:dyDescent="0.25">
      <c r="A170" s="49" t="s">
        <v>62</v>
      </c>
      <c r="B170" s="22" t="s">
        <v>34</v>
      </c>
      <c r="C170" s="22" t="s">
        <v>33</v>
      </c>
      <c r="D170" s="38">
        <v>3180</v>
      </c>
      <c r="E170" s="38">
        <v>3180</v>
      </c>
    </row>
    <row r="171" spans="1:5" x14ac:dyDescent="0.25">
      <c r="A171" s="49" t="s">
        <v>61</v>
      </c>
      <c r="B171" s="22" t="s">
        <v>34</v>
      </c>
      <c r="C171" s="22" t="s">
        <v>33</v>
      </c>
      <c r="D171" s="38">
        <v>2169.98</v>
      </c>
      <c r="E171" s="38">
        <v>2169.98</v>
      </c>
    </row>
    <row r="172" spans="1:5" x14ac:dyDescent="0.25">
      <c r="A172" s="49" t="s">
        <v>60</v>
      </c>
      <c r="B172" s="22" t="s">
        <v>34</v>
      </c>
      <c r="C172" s="22" t="s">
        <v>33</v>
      </c>
      <c r="D172" s="37">
        <v>699.72</v>
      </c>
      <c r="E172" s="38">
        <v>699.72</v>
      </c>
    </row>
    <row r="173" spans="1:5" x14ac:dyDescent="0.25">
      <c r="A173" s="49" t="s">
        <v>59</v>
      </c>
      <c r="B173" s="22" t="s">
        <v>34</v>
      </c>
      <c r="C173" s="22" t="s">
        <v>33</v>
      </c>
      <c r="D173" s="37">
        <v>152293.84</v>
      </c>
      <c r="E173" s="38">
        <v>152293.84</v>
      </c>
    </row>
    <row r="174" spans="1:5" x14ac:dyDescent="0.25">
      <c r="A174" s="49" t="s">
        <v>58</v>
      </c>
      <c r="B174" s="22" t="s">
        <v>34</v>
      </c>
      <c r="C174" s="22" t="s">
        <v>33</v>
      </c>
      <c r="D174" s="37">
        <v>1075</v>
      </c>
      <c r="E174" s="38">
        <v>1075</v>
      </c>
    </row>
    <row r="175" spans="1:5" x14ac:dyDescent="0.25">
      <c r="A175" s="49" t="s">
        <v>57</v>
      </c>
      <c r="B175" s="22" t="s">
        <v>34</v>
      </c>
      <c r="C175" s="22" t="s">
        <v>33</v>
      </c>
      <c r="D175" s="37">
        <v>10649.19</v>
      </c>
      <c r="E175" s="38">
        <v>13752.88</v>
      </c>
    </row>
    <row r="176" spans="1:5" x14ac:dyDescent="0.25">
      <c r="A176" s="49" t="s">
        <v>207</v>
      </c>
      <c r="B176" s="22" t="s">
        <v>34</v>
      </c>
      <c r="C176" s="22" t="s">
        <v>33</v>
      </c>
      <c r="D176" s="37">
        <v>497.01</v>
      </c>
      <c r="E176" s="38">
        <v>497.01</v>
      </c>
    </row>
    <row r="177" spans="1:5" x14ac:dyDescent="0.25">
      <c r="A177" s="49" t="s">
        <v>208</v>
      </c>
      <c r="B177" s="22" t="s">
        <v>34</v>
      </c>
      <c r="C177" s="22" t="s">
        <v>33</v>
      </c>
      <c r="D177" s="37">
        <v>28.48</v>
      </c>
      <c r="E177" s="38">
        <v>473.17</v>
      </c>
    </row>
    <row r="178" spans="1:5" ht="15" customHeight="1" x14ac:dyDescent="0.25">
      <c r="A178" s="49" t="s">
        <v>56</v>
      </c>
      <c r="B178" s="22" t="s">
        <v>34</v>
      </c>
      <c r="C178" s="22" t="s">
        <v>33</v>
      </c>
      <c r="D178" s="37">
        <v>95174.64</v>
      </c>
      <c r="E178" s="38">
        <v>78924.83</v>
      </c>
    </row>
    <row r="179" spans="1:5" x14ac:dyDescent="0.25">
      <c r="A179" s="49" t="s">
        <v>55</v>
      </c>
      <c r="B179" s="22" t="s">
        <v>34</v>
      </c>
      <c r="C179" s="22" t="s">
        <v>33</v>
      </c>
      <c r="D179" s="37">
        <v>8793</v>
      </c>
      <c r="E179" s="38">
        <v>3715.96</v>
      </c>
    </row>
    <row r="180" spans="1:5" x14ac:dyDescent="0.25">
      <c r="A180" s="49" t="s">
        <v>54</v>
      </c>
      <c r="B180" s="22" t="s">
        <v>34</v>
      </c>
      <c r="C180" s="22" t="s">
        <v>33</v>
      </c>
      <c r="D180" s="37">
        <v>73199.06</v>
      </c>
      <c r="E180" s="38">
        <v>71100.179999999993</v>
      </c>
    </row>
    <row r="181" spans="1:5" x14ac:dyDescent="0.25">
      <c r="A181" s="49" t="s">
        <v>53</v>
      </c>
      <c r="B181" s="22" t="s">
        <v>34</v>
      </c>
      <c r="C181" s="22" t="s">
        <v>33</v>
      </c>
      <c r="D181" s="37">
        <v>13182.58</v>
      </c>
      <c r="E181" s="38">
        <v>4108.6899999999996</v>
      </c>
    </row>
    <row r="182" spans="1:5" ht="15" customHeight="1" x14ac:dyDescent="0.25">
      <c r="A182" s="49" t="s">
        <v>52</v>
      </c>
      <c r="B182" s="22" t="s">
        <v>34</v>
      </c>
      <c r="C182" s="22" t="s">
        <v>33</v>
      </c>
      <c r="D182" s="35">
        <v>1244.93</v>
      </c>
      <c r="E182" s="36">
        <v>1244.93</v>
      </c>
    </row>
    <row r="183" spans="1:5" x14ac:dyDescent="0.25">
      <c r="A183" s="49" t="s">
        <v>51</v>
      </c>
      <c r="B183" s="22" t="s">
        <v>34</v>
      </c>
      <c r="C183" s="22" t="s">
        <v>33</v>
      </c>
      <c r="D183" s="37">
        <v>1244.93</v>
      </c>
      <c r="E183" s="38">
        <v>1244.93</v>
      </c>
    </row>
    <row r="184" spans="1:5" x14ac:dyDescent="0.25">
      <c r="A184" s="49" t="s">
        <v>50</v>
      </c>
      <c r="B184" s="22" t="s">
        <v>34</v>
      </c>
      <c r="C184" s="22" t="s">
        <v>33</v>
      </c>
      <c r="D184" s="37">
        <v>822.93</v>
      </c>
      <c r="E184" s="38">
        <v>822.93</v>
      </c>
    </row>
    <row r="185" spans="1:5" x14ac:dyDescent="0.25">
      <c r="A185" s="49" t="s">
        <v>48</v>
      </c>
      <c r="B185" s="22" t="s">
        <v>34</v>
      </c>
      <c r="C185" s="22" t="s">
        <v>33</v>
      </c>
      <c r="D185" s="37">
        <v>422</v>
      </c>
      <c r="E185" s="38">
        <v>422</v>
      </c>
    </row>
    <row r="186" spans="1:5" x14ac:dyDescent="0.25">
      <c r="A186" s="49" t="s">
        <v>47</v>
      </c>
      <c r="B186" s="22" t="s">
        <v>34</v>
      </c>
      <c r="C186" s="22" t="s">
        <v>33</v>
      </c>
      <c r="D186" s="33">
        <v>1999999.96</v>
      </c>
      <c r="E186" s="34">
        <v>999999.96</v>
      </c>
    </row>
    <row r="187" spans="1:5" ht="15" customHeight="1" x14ac:dyDescent="0.25">
      <c r="A187" s="49" t="s">
        <v>46</v>
      </c>
      <c r="B187" s="22" t="s">
        <v>34</v>
      </c>
      <c r="C187" s="22" t="s">
        <v>33</v>
      </c>
      <c r="D187" s="35">
        <v>1999999.96</v>
      </c>
      <c r="E187" s="36">
        <v>999999.96</v>
      </c>
    </row>
    <row r="188" spans="1:5" x14ac:dyDescent="0.25">
      <c r="A188" s="49" t="s">
        <v>45</v>
      </c>
      <c r="B188" s="22" t="s">
        <v>34</v>
      </c>
      <c r="C188" s="22" t="s">
        <v>33</v>
      </c>
      <c r="D188" s="37">
        <v>1999999.96</v>
      </c>
      <c r="E188" s="38">
        <v>999999.96</v>
      </c>
    </row>
    <row r="189" spans="1:5" x14ac:dyDescent="0.25">
      <c r="A189" s="49" t="s">
        <v>186</v>
      </c>
      <c r="B189" s="22" t="s">
        <v>34</v>
      </c>
      <c r="C189" s="22" t="s">
        <v>33</v>
      </c>
      <c r="D189" s="37">
        <v>1</v>
      </c>
      <c r="E189" s="38">
        <v>1</v>
      </c>
    </row>
    <row r="190" spans="1:5" x14ac:dyDescent="0.25">
      <c r="A190" s="49" t="s">
        <v>209</v>
      </c>
      <c r="B190" s="22" t="s">
        <v>34</v>
      </c>
      <c r="C190" s="22" t="s">
        <v>33</v>
      </c>
      <c r="D190" s="37">
        <v>1999998.96</v>
      </c>
      <c r="E190" s="38">
        <v>999998.96</v>
      </c>
    </row>
    <row r="191" spans="1:5" ht="15" customHeight="1" x14ac:dyDescent="0.25">
      <c r="A191" s="49" t="s">
        <v>44</v>
      </c>
      <c r="B191" s="22" t="s">
        <v>34</v>
      </c>
      <c r="C191" s="22" t="s">
        <v>33</v>
      </c>
      <c r="D191" s="33">
        <v>4994</v>
      </c>
      <c r="E191" s="34">
        <v>61248</v>
      </c>
    </row>
    <row r="192" spans="1:5" ht="15" customHeight="1" x14ac:dyDescent="0.25">
      <c r="A192" s="49" t="s">
        <v>43</v>
      </c>
      <c r="B192" s="22" t="s">
        <v>34</v>
      </c>
      <c r="C192" s="22" t="s">
        <v>33</v>
      </c>
      <c r="D192" s="35">
        <v>4994</v>
      </c>
      <c r="E192" s="36">
        <v>61248</v>
      </c>
    </row>
    <row r="193" spans="1:5" ht="15" customHeight="1" x14ac:dyDescent="0.25">
      <c r="A193" s="49" t="s">
        <v>42</v>
      </c>
      <c r="B193" s="22" t="s">
        <v>34</v>
      </c>
      <c r="C193" s="22" t="s">
        <v>33</v>
      </c>
      <c r="D193" s="37">
        <v>4994</v>
      </c>
      <c r="E193" s="38">
        <v>61248</v>
      </c>
    </row>
    <row r="194" spans="1:5" x14ac:dyDescent="0.25">
      <c r="A194" s="49" t="s">
        <v>41</v>
      </c>
      <c r="B194" s="22" t="s">
        <v>34</v>
      </c>
      <c r="C194" s="22" t="s">
        <v>33</v>
      </c>
      <c r="D194" s="37">
        <v>3165</v>
      </c>
      <c r="E194" s="38">
        <v>3165</v>
      </c>
    </row>
    <row r="195" spans="1:5" x14ac:dyDescent="0.25">
      <c r="A195" s="49" t="s">
        <v>40</v>
      </c>
      <c r="B195" s="22" t="s">
        <v>34</v>
      </c>
      <c r="C195" s="22" t="s">
        <v>33</v>
      </c>
      <c r="D195" s="38">
        <v>1829</v>
      </c>
      <c r="E195" s="38">
        <v>1829</v>
      </c>
    </row>
    <row r="196" spans="1:5" x14ac:dyDescent="0.25">
      <c r="A196" s="49" t="s">
        <v>239</v>
      </c>
      <c r="B196" s="22" t="s">
        <v>34</v>
      </c>
      <c r="C196" s="22" t="s">
        <v>33</v>
      </c>
      <c r="D196" s="38">
        <v>0</v>
      </c>
      <c r="E196" s="39">
        <v>-9620</v>
      </c>
    </row>
    <row r="197" spans="1:5" x14ac:dyDescent="0.25">
      <c r="A197" s="49" t="s">
        <v>240</v>
      </c>
      <c r="B197" s="22" t="s">
        <v>34</v>
      </c>
      <c r="C197" s="22" t="s">
        <v>33</v>
      </c>
      <c r="D197" s="38">
        <v>0</v>
      </c>
      <c r="E197" s="39">
        <v>-3096</v>
      </c>
    </row>
    <row r="198" spans="1:5" x14ac:dyDescent="0.25">
      <c r="A198" s="49" t="s">
        <v>241</v>
      </c>
      <c r="B198" s="22" t="s">
        <v>34</v>
      </c>
      <c r="C198" s="22" t="s">
        <v>33</v>
      </c>
      <c r="D198" s="38">
        <v>0</v>
      </c>
      <c r="E198" s="38">
        <v>68970</v>
      </c>
    </row>
    <row r="199" spans="1:5" x14ac:dyDescent="0.25">
      <c r="A199" s="51" t="s">
        <v>39</v>
      </c>
      <c r="B199" s="22" t="s">
        <v>34</v>
      </c>
      <c r="C199" s="22" t="s">
        <v>33</v>
      </c>
      <c r="D199" s="32">
        <v>229988.1</v>
      </c>
      <c r="E199" s="32">
        <v>131421.93</v>
      </c>
    </row>
    <row r="200" spans="1:5" x14ac:dyDescent="0.25">
      <c r="A200" s="49" t="s">
        <v>38</v>
      </c>
      <c r="B200" s="22" t="s">
        <v>34</v>
      </c>
      <c r="C200" s="22" t="s">
        <v>33</v>
      </c>
      <c r="D200" s="34">
        <v>229988.1</v>
      </c>
      <c r="E200" s="34">
        <v>131421.93</v>
      </c>
    </row>
    <row r="201" spans="1:5" ht="15" customHeight="1" x14ac:dyDescent="0.25">
      <c r="A201" s="49" t="s">
        <v>37</v>
      </c>
      <c r="B201" s="22" t="s">
        <v>34</v>
      </c>
      <c r="C201" s="22" t="s">
        <v>33</v>
      </c>
      <c r="D201" s="36">
        <v>229988.1</v>
      </c>
      <c r="E201" s="36">
        <v>131421.93</v>
      </c>
    </row>
    <row r="202" spans="1:5" x14ac:dyDescent="0.25">
      <c r="A202" s="49" t="s">
        <v>36</v>
      </c>
      <c r="B202" s="22" t="s">
        <v>34</v>
      </c>
      <c r="C202" s="22" t="s">
        <v>33</v>
      </c>
      <c r="D202" s="38">
        <v>229988.2</v>
      </c>
      <c r="E202" s="38">
        <v>131422.03</v>
      </c>
    </row>
    <row r="203" spans="1:5" ht="15.75" thickBot="1" x14ac:dyDescent="0.3">
      <c r="A203" s="52" t="s">
        <v>35</v>
      </c>
      <c r="B203" s="41" t="s">
        <v>34</v>
      </c>
      <c r="C203" s="41" t="s">
        <v>33</v>
      </c>
      <c r="D203" s="47">
        <v>-0.1</v>
      </c>
      <c r="E203" s="48">
        <v>-0.1</v>
      </c>
    </row>
    <row r="204" spans="1:5" ht="15.75" thickTop="1" x14ac:dyDescent="0.25">
      <c r="D204" s="42">
        <v>5591428.8399999999</v>
      </c>
      <c r="E204" s="43">
        <v>5125447.7699999996</v>
      </c>
    </row>
  </sheetData>
  <mergeCells count="9">
    <mergeCell ref="A1:E1"/>
    <mergeCell ref="A2:E2"/>
    <mergeCell ref="A3:E3"/>
    <mergeCell ref="A4:E4"/>
    <mergeCell ref="B6:B8"/>
    <mergeCell ref="C6:C8"/>
    <mergeCell ref="D6:D8"/>
    <mergeCell ref="E6:E8"/>
    <mergeCell ref="A6:A8"/>
  </mergeCells>
  <printOptions verticalCentered="1"/>
  <pageMargins left="0.9055118110236221" right="0.70866141732283472" top="0.15748031496062992" bottom="0.74803149606299213" header="0.31496062992125984" footer="0.31496062992125984"/>
  <pageSetup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Deuda Lgo pzo</vt:lpstr>
      <vt:lpstr>Deuda Publica</vt:lpstr>
      <vt:lpstr>'Deuda Publica'!Títulos_a_imprimir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Gabriel Antunez Olea</cp:lastModifiedBy>
  <cp:lastPrinted>2023-05-11T18:48:21Z</cp:lastPrinted>
  <dcterms:created xsi:type="dcterms:W3CDTF">2016-10-11T19:03:38Z</dcterms:created>
  <dcterms:modified xsi:type="dcterms:W3CDTF">2023-05-11T18:49:20Z</dcterms:modified>
</cp:coreProperties>
</file>